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9660" windowHeight="12120" activeTab="0"/>
  </bookViews>
  <sheets>
    <sheet name="6.1, 6.2, 6.3" sheetId="1" r:id="rId1"/>
    <sheet name="6.4, 6.5, 6.6" sheetId="2" r:id="rId2"/>
    <sheet name="6.7, 6.8, 6.9" sheetId="3" r:id="rId3"/>
    <sheet name="6.10" sheetId="4" r:id="rId4"/>
  </sheets>
  <definedNames/>
  <calcPr fullCalcOnLoad="1"/>
</workbook>
</file>

<file path=xl/sharedStrings.xml><?xml version="1.0" encoding="utf-8"?>
<sst xmlns="http://schemas.openxmlformats.org/spreadsheetml/2006/main" count="145" uniqueCount="86">
  <si>
    <t>Läsår</t>
  </si>
  <si>
    <t>Totalt</t>
  </si>
  <si>
    <t>Kvinnor</t>
  </si>
  <si>
    <t>Män</t>
  </si>
  <si>
    <t>Dagliga resor</t>
  </si>
  <si>
    <t>Övriga kostnader</t>
  </si>
  <si>
    <t>17 år</t>
  </si>
  <si>
    <t>18 år</t>
  </si>
  <si>
    <t>19 år</t>
  </si>
  <si>
    <t>20 år</t>
  </si>
  <si>
    <t>21 år</t>
  </si>
  <si>
    <t>Egen lägenhet</t>
  </si>
  <si>
    <t xml:space="preserve">Boende
</t>
  </si>
  <si>
    <t xml:space="preserve">Hemresor
</t>
  </si>
  <si>
    <t xml:space="preserve">Elevhem
</t>
  </si>
  <si>
    <t>Elev-
kollektiv</t>
  </si>
  <si>
    <t>Vecko-
hem</t>
  </si>
  <si>
    <t>Ålder</t>
  </si>
  <si>
    <t xml:space="preserve">Män </t>
  </si>
  <si>
    <r>
      <t>Saknas</t>
    </r>
    <r>
      <rPr>
        <vertAlign val="superscript"/>
        <sz val="8.5"/>
        <rFont val="Arial"/>
        <family val="2"/>
      </rPr>
      <t xml:space="preserve">
</t>
    </r>
  </si>
  <si>
    <t>Örebro</t>
  </si>
  <si>
    <t>Göteborg</t>
  </si>
  <si>
    <t>Stockholm</t>
  </si>
  <si>
    <t>Kristianstad</t>
  </si>
  <si>
    <t>Umeå</t>
  </si>
  <si>
    <t xml:space="preserve">Kön
</t>
  </si>
  <si>
    <t>Kön</t>
  </si>
  <si>
    <t>2007/08</t>
  </si>
  <si>
    <t>Län</t>
  </si>
  <si>
    <t>Saknas</t>
  </si>
  <si>
    <t xml:space="preserve">Blekinge län         </t>
  </si>
  <si>
    <t xml:space="preserve">Dalarnas län          </t>
  </si>
  <si>
    <t>Gotlands län</t>
  </si>
  <si>
    <t xml:space="preserve">Gävleborgs län             </t>
  </si>
  <si>
    <t xml:space="preserve">Jämtlands län                 </t>
  </si>
  <si>
    <t xml:space="preserve">Jönköpings län                 </t>
  </si>
  <si>
    <t xml:space="preserve">Kalmar län                     </t>
  </si>
  <si>
    <t xml:space="preserve">Kronobergs län                </t>
  </si>
  <si>
    <t xml:space="preserve">Norrbottens län               </t>
  </si>
  <si>
    <t xml:space="preserve">Skåne län                      </t>
  </si>
  <si>
    <t xml:space="preserve">Stockholms län                 </t>
  </si>
  <si>
    <t xml:space="preserve">Södermanlands län           </t>
  </si>
  <si>
    <t xml:space="preserve">Uppsala län                   </t>
  </si>
  <si>
    <t xml:space="preserve">Värmlands län        </t>
  </si>
  <si>
    <t xml:space="preserve">Västerbottens län              </t>
  </si>
  <si>
    <t xml:space="preserve">Västernorrlands län      </t>
  </si>
  <si>
    <t xml:space="preserve">Västmanlands län              </t>
  </si>
  <si>
    <t xml:space="preserve">Västra Götalands län           </t>
  </si>
  <si>
    <t xml:space="preserve">Örebro län                    </t>
  </si>
  <si>
    <t xml:space="preserve">Östergötlands län              </t>
  </si>
  <si>
    <t xml:space="preserve">                    Number of students receiving study allowance 
                    for the disabled, by sex</t>
  </si>
  <si>
    <t xml:space="preserve">                    Total disbursed amount, by sex, SEK million</t>
  </si>
  <si>
    <t>Hallands län</t>
  </si>
  <si>
    <t>2008/09</t>
  </si>
  <si>
    <t>-</t>
  </si>
  <si>
    <r>
      <t>Tilläggs-bidrag</t>
    </r>
    <r>
      <rPr>
        <vertAlign val="superscript"/>
        <sz val="8.5"/>
        <rFont val="Arial"/>
        <family val="2"/>
      </rPr>
      <t>1</t>
    </r>
  </si>
  <si>
    <t xml:space="preserve">                Allowance for certain functionally disabled students at upper 
                secondary level (study allowance for the disabled)</t>
  </si>
  <si>
    <t xml:space="preserve">                      Number of students with rejections, 
                      by sex</t>
  </si>
  <si>
    <t xml:space="preserve">                   Average disbursed amount on study allowance for 
                   the disabled per student, by sex, SEK thousand</t>
  </si>
  <si>
    <t>2009/10</t>
  </si>
  <si>
    <t>6              Bidrag till vissa studerande i gymnasieskolan med 
                funktionsnedsättning (Rg-bidrag)</t>
  </si>
  <si>
    <t>Tabell 6.1   Antal studerande som fått Rg-bidrag, 
                   fördelat på kön</t>
  </si>
  <si>
    <t xml:space="preserve">                      Total disbursed amount, by type of cost and sex, 
                      SEK million, 2009/10 </t>
  </si>
  <si>
    <t xml:space="preserve">1   Tilläggsbidrag lämnas till en studerande som har aktivitetsersättning, från och med
     det andra kalenderhalvåret det år personen fyller 20 år. Tilläggsbidraget motsvarar
     studiebidragets nivå. </t>
  </si>
  <si>
    <t>Tabell 6.6     Antal studerande med Rg-bidrag, fördelat på ålder och kön, 2009/10</t>
  </si>
  <si>
    <t xml:space="preserve">                      Number of students receiving study allowance for the disabled, 
                      by age and sex, 2009/10</t>
  </si>
  <si>
    <t xml:space="preserve">                      Number of students receiving study allowance for 
                      the disabled, by type of cost and sex, 2009/10</t>
  </si>
  <si>
    <t>1   Alla Sveriges län är representerade. Hemortslän är det län där elevens ordinarie 
     boendeort finns.
2   Tabellen har sekretessgranskats, vilket innebär att enskilda celler med antal mindre än 3 
     har ersatts med " och att summeringar har justerats.</t>
  </si>
  <si>
    <t xml:space="preserve">1   En studerande kan förekomma vid flera typer av kostnader.
2   Tabellen har sekretessgranskats, vilket innebär att enskilda celler med antal mindre 
     än 3 har ersatts med " och att summeringar har justerats.
3   Tilläggsbidrag lämnas till en studerande som har aktivitetsersättning, från och med
     det andra kalenderhalvåret det år personen fyller 20 år. Tilläggsbidraget motsvarar
     studiebidragets nivå. </t>
  </si>
  <si>
    <r>
      <t>Tilläggs-bidrag</t>
    </r>
    <r>
      <rPr>
        <vertAlign val="superscript"/>
        <sz val="8.5"/>
        <rFont val="Arial"/>
        <family val="2"/>
      </rPr>
      <t>3</t>
    </r>
  </si>
  <si>
    <r>
      <t>Tabell 6.4     Antal studerande med Rg-bidrag, fördelat 
                      på typ av kostnad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2009/10</t>
    </r>
    <r>
      <rPr>
        <b/>
        <vertAlign val="superscript"/>
        <sz val="10"/>
        <rFont val="Arial"/>
        <family val="2"/>
      </rPr>
      <t>2</t>
    </r>
  </si>
  <si>
    <t>Tabell 6.8     Antal studerande som fått avslag på 
                     Rg-bidrag, fördelat på kön</t>
  </si>
  <si>
    <r>
      <t>Tabell 6.7     Antal studerande med Rg-bidrag, fördelat på 
                     boendeform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2009/10</t>
    </r>
  </si>
  <si>
    <t xml:space="preserve">                      Number of students receiving study allowance for 
                      the disabled, by accommodation and sex, 2009/10</t>
  </si>
  <si>
    <r>
      <t>Tabell 6.9     Antal studerande med Rg-bidrag, fördelat på 
                     studieort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2009/10</t>
    </r>
  </si>
  <si>
    <t xml:space="preserve">                      Number of students receiving study allowance for 
                      the disabled, by place of study and sex, 2009/10</t>
  </si>
  <si>
    <t xml:space="preserve">                        Number of students receiving study allowance for the 
                        disabled, by county of parental home and sex, 2009/10</t>
  </si>
  <si>
    <t>1   En studerande kan förekomma vid flera studieorter.</t>
  </si>
  <si>
    <t>1   En studerande kan förekomma vid flera typer av boendeformer.</t>
  </si>
  <si>
    <r>
      <t>Tabell 6.10     Antal studerande med Rg-bidrag, fördelat 
                        på hemortslän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2009/10</t>
    </r>
    <r>
      <rPr>
        <b/>
        <vertAlign val="superscript"/>
        <sz val="10"/>
        <rFont val="Arial"/>
        <family val="2"/>
      </rPr>
      <t>2</t>
    </r>
  </si>
  <si>
    <t>Tabell 6.2   Utbetalda belopp i Rg-bidrag, fördelat 
                    på kön, miljoner kronor</t>
  </si>
  <si>
    <t>Tabell 6.3   Genomsnittligt utbetalt belopp i Rg-bidrag per 
                   studerande, fördelat på kön, tusen kronor</t>
  </si>
  <si>
    <t xml:space="preserve">Tabell 6.5     Utbetalda belopp i Rg-bidrag, fördelat 
                      på typ av kostnad och kön, miljoner kronor, 2009/10 </t>
  </si>
  <si>
    <t>"</t>
  </si>
  <si>
    <t>16 år</t>
  </si>
  <si>
    <t>22 år &lt;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</si>
</sst>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00\ 00"/>
    <numFmt numFmtId="174" formatCode="0.0"/>
    <numFmt numFmtId="175" formatCode="_-* #,##0\ _k_r_-;\-* #,##0\ _k_r_-;_-* &quot;-&quot;??\ _k_r_-;_-@_-"/>
    <numFmt numFmtId="176" formatCode="0.0000"/>
    <numFmt numFmtId="177" formatCode="0.000"/>
  </numFmts>
  <fonts count="47">
    <font>
      <sz val="10"/>
      <name val="Arial"/>
      <family val="0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.5"/>
      <color indexed="10"/>
      <name val="Arial"/>
      <family val="2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30" borderId="3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2" xfId="0" applyNumberForma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5" fillId="0" borderId="1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NumberFormat="1" applyFont="1" applyFill="1" applyBorder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1" fontId="2" fillId="0" borderId="0" xfId="0" applyNumberFormat="1" applyFont="1" applyFill="1" applyBorder="1" applyAlignment="1" quotePrefix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3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9" fontId="2" fillId="0" borderId="0" xfId="50" applyFont="1" applyBorder="1" applyAlignment="1">
      <alignment/>
    </xf>
    <xf numFmtId="9" fontId="0" fillId="0" borderId="0" xfId="50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2" fontId="2" fillId="0" borderId="0" xfId="0" applyNumberFormat="1" applyFont="1" applyAlignment="1">
      <alignment horizontal="left" wrapText="1"/>
    </xf>
    <xf numFmtId="2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21</xdr:row>
      <xdr:rowOff>38100</xdr:rowOff>
    </xdr:from>
    <xdr:to>
      <xdr:col>0</xdr:col>
      <xdr:colOff>1333500</xdr:colOff>
      <xdr:row>21</xdr:row>
      <xdr:rowOff>266700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38725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1428750</xdr:colOff>
      <xdr:row>10</xdr:row>
      <xdr:rowOff>266700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38100</xdr:rowOff>
    </xdr:from>
    <xdr:to>
      <xdr:col>0</xdr:col>
      <xdr:colOff>1333500</xdr:colOff>
      <xdr:row>32</xdr:row>
      <xdr:rowOff>266700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4855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38100</xdr:rowOff>
    </xdr:from>
    <xdr:to>
      <xdr:col>0</xdr:col>
      <xdr:colOff>1333500</xdr:colOff>
      <xdr:row>32</xdr:row>
      <xdr:rowOff>266700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4855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32</xdr:row>
      <xdr:rowOff>76200</xdr:rowOff>
    </xdr:from>
    <xdr:to>
      <xdr:col>0</xdr:col>
      <xdr:colOff>1476375</xdr:colOff>
      <xdr:row>33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324850"/>
          <a:ext cx="1457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229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229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0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0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19050</xdr:rowOff>
    </xdr:from>
    <xdr:to>
      <xdr:col>2</xdr:col>
      <xdr:colOff>28575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0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28575</xdr:rowOff>
    </xdr:from>
    <xdr:to>
      <xdr:col>1</xdr:col>
      <xdr:colOff>590550</xdr:colOff>
      <xdr:row>19</xdr:row>
      <xdr:rowOff>266700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19600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38100</xdr:rowOff>
    </xdr:from>
    <xdr:to>
      <xdr:col>2</xdr:col>
      <xdr:colOff>9525</xdr:colOff>
      <xdr:row>30</xdr:row>
      <xdr:rowOff>285750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28575</xdr:rowOff>
    </xdr:from>
    <xdr:to>
      <xdr:col>1</xdr:col>
      <xdr:colOff>314325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8225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1.8515625" style="0" customWidth="1"/>
    <col min="2" max="2" width="8.28125" style="0" customWidth="1"/>
    <col min="3" max="4" width="8.00390625" style="0" customWidth="1"/>
    <col min="5" max="5" width="8.421875" style="0" customWidth="1"/>
    <col min="6" max="6" width="7.8515625" style="0" customWidth="1"/>
    <col min="7" max="7" width="6.7109375" style="0" customWidth="1"/>
    <col min="8" max="8" width="1.7109375" style="0" customWidth="1"/>
    <col min="9" max="11" width="6.7109375" style="0" customWidth="1"/>
  </cols>
  <sheetData>
    <row r="1" spans="1:11" ht="33.75" customHeight="1">
      <c r="A1" s="108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32.25" customHeight="1">
      <c r="A2" s="109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ht="29.25" customHeight="1"/>
    <row r="4" spans="1:11" ht="25.5" customHeight="1">
      <c r="A4" s="104" t="s">
        <v>61</v>
      </c>
      <c r="B4" s="112"/>
      <c r="C4" s="112"/>
      <c r="D4" s="112"/>
      <c r="E4" s="112"/>
      <c r="F4" s="113"/>
      <c r="G4" s="113"/>
      <c r="H4" s="113"/>
      <c r="I4" s="113"/>
      <c r="J4" s="113"/>
      <c r="K4" s="113"/>
    </row>
    <row r="5" spans="1:11" ht="7.5" customHeight="1">
      <c r="A5" s="14"/>
      <c r="B5" s="17"/>
      <c r="C5" s="17"/>
      <c r="D5" s="17"/>
      <c r="E5" s="17"/>
      <c r="F5" s="20"/>
      <c r="G5" s="20"/>
      <c r="H5" s="20"/>
      <c r="I5" s="20"/>
      <c r="J5" s="20"/>
      <c r="K5" s="20"/>
    </row>
    <row r="6" spans="1:11" ht="25.5" customHeight="1">
      <c r="A6" s="110" t="s">
        <v>50</v>
      </c>
      <c r="B6" s="111"/>
      <c r="C6" s="111"/>
      <c r="D6" s="111"/>
      <c r="E6" s="111"/>
      <c r="F6" s="17"/>
      <c r="G6" s="17"/>
      <c r="H6" s="17"/>
      <c r="I6" s="17"/>
      <c r="J6" s="17"/>
      <c r="K6" s="18"/>
    </row>
    <row r="7" spans="1:11" ht="16.5" customHeight="1">
      <c r="A7" s="31" t="s">
        <v>0</v>
      </c>
      <c r="B7" s="80"/>
      <c r="C7" s="77" t="s">
        <v>2</v>
      </c>
      <c r="D7" s="77" t="s">
        <v>3</v>
      </c>
      <c r="E7" s="26" t="s">
        <v>1</v>
      </c>
      <c r="F7" s="9"/>
      <c r="G7" s="9"/>
      <c r="H7" s="9"/>
      <c r="I7" s="9"/>
      <c r="J7" s="9"/>
      <c r="K7" s="9"/>
    </row>
    <row r="8" spans="1:11" s="19" customFormat="1" ht="16.5" customHeight="1">
      <c r="A8" s="8" t="s">
        <v>27</v>
      </c>
      <c r="B8" s="78"/>
      <c r="C8" s="72">
        <v>209</v>
      </c>
      <c r="D8" s="72">
        <v>242</v>
      </c>
      <c r="E8" s="11">
        <f>SUM(C8:D8)</f>
        <v>451</v>
      </c>
      <c r="F8" s="11"/>
      <c r="G8" s="11"/>
      <c r="H8" s="11"/>
      <c r="I8" s="11"/>
      <c r="J8" s="11"/>
      <c r="K8" s="11"/>
    </row>
    <row r="9" spans="1:11" ht="16.5" customHeight="1">
      <c r="A9" s="8" t="s">
        <v>53</v>
      </c>
      <c r="B9" s="78"/>
      <c r="C9" s="72">
        <v>211</v>
      </c>
      <c r="D9" s="72">
        <v>215</v>
      </c>
      <c r="E9" s="11">
        <f>SUM(C9:D9)</f>
        <v>426</v>
      </c>
      <c r="F9" s="11"/>
      <c r="G9" s="11"/>
      <c r="H9" s="11"/>
      <c r="I9" s="11"/>
      <c r="J9" s="11"/>
      <c r="K9" s="11"/>
    </row>
    <row r="10" spans="1:11" ht="16.5" customHeight="1">
      <c r="A10" s="5" t="s">
        <v>59</v>
      </c>
      <c r="B10" s="80"/>
      <c r="C10" s="91">
        <v>205</v>
      </c>
      <c r="D10" s="91">
        <v>214</v>
      </c>
      <c r="E10" s="24">
        <f>SUM(C10:D10)</f>
        <v>419</v>
      </c>
      <c r="F10" s="11"/>
      <c r="G10" s="11"/>
      <c r="H10" s="11"/>
      <c r="I10" s="11"/>
      <c r="J10" s="11"/>
      <c r="K10" s="11"/>
    </row>
    <row r="11" spans="1:4" ht="24" customHeight="1">
      <c r="A11" s="19"/>
      <c r="B11" s="78"/>
      <c r="C11" s="73"/>
      <c r="D11" s="73"/>
    </row>
    <row r="12" spans="1:8" ht="12.75" customHeight="1">
      <c r="A12" s="57"/>
      <c r="B12" s="90"/>
      <c r="C12" s="90"/>
      <c r="D12" s="90"/>
      <c r="E12" s="20"/>
      <c r="F12" s="20"/>
      <c r="G12" s="20"/>
      <c r="H12" s="20"/>
    </row>
    <row r="13" spans="1:4" ht="12.75" customHeight="1">
      <c r="A13" s="19"/>
      <c r="B13" s="78"/>
      <c r="C13" s="73"/>
      <c r="D13" s="73"/>
    </row>
    <row r="14" spans="1:4" ht="12.75" customHeight="1">
      <c r="A14" s="19"/>
      <c r="B14" s="78"/>
      <c r="C14" s="73"/>
      <c r="D14" s="73"/>
    </row>
    <row r="15" spans="1:11" ht="25.5" customHeight="1">
      <c r="A15" s="104" t="s">
        <v>80</v>
      </c>
      <c r="B15" s="117"/>
      <c r="C15" s="117"/>
      <c r="D15" s="117"/>
      <c r="E15" s="105"/>
      <c r="F15" s="18"/>
      <c r="G15" s="15"/>
      <c r="H15" s="15"/>
      <c r="I15" s="15"/>
      <c r="J15" s="15"/>
      <c r="K15" s="15"/>
    </row>
    <row r="16" spans="1:11" ht="7.5" customHeight="1">
      <c r="A16" s="14"/>
      <c r="B16" s="85"/>
      <c r="C16" s="85"/>
      <c r="D16" s="85"/>
      <c r="E16" s="15"/>
      <c r="F16" s="18"/>
      <c r="G16" s="15"/>
      <c r="H16" s="15"/>
      <c r="I16" s="15"/>
      <c r="J16" s="15"/>
      <c r="K16" s="15"/>
    </row>
    <row r="17" spans="1:11" ht="12.75" customHeight="1">
      <c r="A17" s="114" t="s">
        <v>51</v>
      </c>
      <c r="B17" s="115"/>
      <c r="C17" s="115"/>
      <c r="D17" s="115"/>
      <c r="E17" s="116"/>
      <c r="F17" s="116"/>
      <c r="G17" s="116"/>
      <c r="H17" s="116"/>
      <c r="I17" s="116"/>
      <c r="J17" s="116"/>
      <c r="K17" s="19"/>
    </row>
    <row r="18" spans="1:11" ht="16.5" customHeight="1">
      <c r="A18" s="31" t="s">
        <v>0</v>
      </c>
      <c r="B18" s="75"/>
      <c r="C18" s="77" t="s">
        <v>2</v>
      </c>
      <c r="D18" s="77" t="s">
        <v>3</v>
      </c>
      <c r="E18" s="26" t="s">
        <v>1</v>
      </c>
      <c r="F18" s="9"/>
      <c r="G18" s="9"/>
      <c r="H18" s="9"/>
      <c r="I18" s="9"/>
      <c r="J18" s="9"/>
      <c r="K18" s="9"/>
    </row>
    <row r="19" spans="1:11" s="19" customFormat="1" ht="16.5" customHeight="1">
      <c r="A19" s="8" t="s">
        <v>27</v>
      </c>
      <c r="B19" s="78"/>
      <c r="C19" s="88">
        <v>19.307626</v>
      </c>
      <c r="D19" s="88">
        <v>24.101409</v>
      </c>
      <c r="E19" s="21">
        <f>SUM(C19:D19)</f>
        <v>43.409035</v>
      </c>
      <c r="F19" s="21"/>
      <c r="G19" s="21"/>
      <c r="H19" s="21"/>
      <c r="I19" s="21"/>
      <c r="J19" s="21"/>
      <c r="K19" s="21"/>
    </row>
    <row r="20" spans="1:11" ht="16.5" customHeight="1">
      <c r="A20" s="8" t="s">
        <v>53</v>
      </c>
      <c r="B20" s="78"/>
      <c r="C20" s="88">
        <v>22.013</v>
      </c>
      <c r="D20" s="88">
        <v>22.362</v>
      </c>
      <c r="E20" s="21">
        <f>SUM(C20:D20)</f>
        <v>44.375</v>
      </c>
      <c r="F20" s="21"/>
      <c r="G20" s="21"/>
      <c r="H20" s="21"/>
      <c r="I20" s="21"/>
      <c r="J20" s="21"/>
      <c r="K20" s="21"/>
    </row>
    <row r="21" spans="1:11" ht="16.5" customHeight="1">
      <c r="A21" s="5" t="s">
        <v>59</v>
      </c>
      <c r="B21" s="80"/>
      <c r="C21" s="92">
        <v>22.144878</v>
      </c>
      <c r="D21" s="92">
        <v>23.280197</v>
      </c>
      <c r="E21" s="23">
        <f>SUM(C21:D21)</f>
        <v>45.425075</v>
      </c>
      <c r="F21" s="21"/>
      <c r="G21" s="21"/>
      <c r="H21" s="21"/>
      <c r="I21" s="21"/>
      <c r="J21" s="21"/>
      <c r="K21" s="21"/>
    </row>
    <row r="22" spans="1:4" ht="24" customHeight="1">
      <c r="A22" s="19"/>
      <c r="B22" s="78"/>
      <c r="C22" s="73"/>
      <c r="D22" s="73"/>
    </row>
    <row r="23" spans="1:2" ht="12.75" customHeight="1">
      <c r="A23" s="19"/>
      <c r="B23" s="19"/>
    </row>
    <row r="24" spans="1:2" ht="12.75" customHeight="1">
      <c r="A24" s="19"/>
      <c r="B24" s="19"/>
    </row>
    <row r="25" spans="1:2" ht="12.75" customHeight="1">
      <c r="A25" s="19"/>
      <c r="B25" s="19"/>
    </row>
    <row r="26" spans="1:10" ht="27.75" customHeight="1">
      <c r="A26" s="104" t="s">
        <v>81</v>
      </c>
      <c r="B26" s="105"/>
      <c r="C26" s="105"/>
      <c r="D26" s="105"/>
      <c r="E26" s="105"/>
      <c r="F26" s="18"/>
      <c r="G26" s="15"/>
      <c r="H26" s="15"/>
      <c r="I26" s="15"/>
      <c r="J26" s="15"/>
    </row>
    <row r="27" spans="1:10" ht="7.5" customHeight="1">
      <c r="A27" s="14"/>
      <c r="B27" s="15"/>
      <c r="C27" s="15"/>
      <c r="D27" s="15"/>
      <c r="E27" s="15"/>
      <c r="F27" s="18"/>
      <c r="G27" s="15"/>
      <c r="H27" s="15"/>
      <c r="I27" s="15"/>
      <c r="J27" s="15"/>
    </row>
    <row r="28" spans="1:10" ht="26.25" customHeight="1">
      <c r="A28" s="106" t="s">
        <v>58</v>
      </c>
      <c r="B28" s="107"/>
      <c r="C28" s="107"/>
      <c r="D28" s="107"/>
      <c r="E28" s="107"/>
      <c r="F28" s="107"/>
      <c r="G28" s="107"/>
      <c r="H28" s="107"/>
      <c r="I28" s="107"/>
      <c r="J28" s="107"/>
    </row>
    <row r="29" spans="1:10" ht="16.5" customHeight="1">
      <c r="A29" s="31" t="s">
        <v>0</v>
      </c>
      <c r="B29" s="32"/>
      <c r="C29" s="26" t="s">
        <v>2</v>
      </c>
      <c r="D29" s="26" t="s">
        <v>3</v>
      </c>
      <c r="E29" s="26" t="s">
        <v>1</v>
      </c>
      <c r="F29" s="9"/>
      <c r="G29" s="9"/>
      <c r="H29" s="9"/>
      <c r="I29" s="9"/>
      <c r="J29" s="9"/>
    </row>
    <row r="30" spans="1:10" ht="16.5" customHeight="1">
      <c r="A30" s="8" t="s">
        <v>27</v>
      </c>
      <c r="B30" s="19"/>
      <c r="C30" s="53">
        <f aca="true" t="shared" si="0" ref="C30:E32">SUM(C19*1000/C8)</f>
        <v>92.38098564593301</v>
      </c>
      <c r="D30" s="53">
        <f t="shared" si="0"/>
        <v>99.59259917355372</v>
      </c>
      <c r="E30" s="53">
        <f t="shared" si="0"/>
        <v>96.25063192904658</v>
      </c>
      <c r="F30" s="21"/>
      <c r="G30" s="21"/>
      <c r="H30" s="21"/>
      <c r="I30" s="21"/>
      <c r="J30" s="21"/>
    </row>
    <row r="31" spans="1:10" ht="16.5" customHeight="1">
      <c r="A31" s="8" t="s">
        <v>53</v>
      </c>
      <c r="B31" s="19"/>
      <c r="C31" s="53">
        <f t="shared" si="0"/>
        <v>104.32701421800948</v>
      </c>
      <c r="D31" s="53">
        <f t="shared" si="0"/>
        <v>104.0093023255814</v>
      </c>
      <c r="E31" s="53">
        <f t="shared" si="0"/>
        <v>104.16666666666667</v>
      </c>
      <c r="F31" s="98"/>
      <c r="G31" s="21"/>
      <c r="H31" s="21"/>
      <c r="I31" s="21"/>
      <c r="J31" s="21"/>
    </row>
    <row r="32" spans="1:10" ht="16.5" customHeight="1">
      <c r="A32" s="5" t="s">
        <v>59</v>
      </c>
      <c r="B32" s="7"/>
      <c r="C32" s="54">
        <f>SUM(C21*1000/C10)</f>
        <v>108.02379512195121</v>
      </c>
      <c r="D32" s="54">
        <f t="shared" si="0"/>
        <v>108.78596728971962</v>
      </c>
      <c r="E32" s="54">
        <f>SUM(E21*1000/E10)</f>
        <v>108.41306682577564</v>
      </c>
      <c r="F32" s="98"/>
      <c r="G32" s="21"/>
      <c r="H32" s="21"/>
      <c r="I32" s="21"/>
      <c r="J32" s="21"/>
    </row>
    <row r="33" spans="1:2" ht="24" customHeight="1">
      <c r="A33" s="19"/>
      <c r="B33" s="19"/>
    </row>
    <row r="34" spans="1:2" ht="12.75" customHeight="1">
      <c r="A34" s="19"/>
      <c r="B34" s="19"/>
    </row>
    <row r="35" ht="12.75" customHeight="1">
      <c r="A35" s="25"/>
    </row>
    <row r="36" ht="12.75" customHeight="1"/>
    <row r="46" spans="1:8" ht="15" customHeight="1">
      <c r="A46" s="4"/>
      <c r="B46" s="2"/>
      <c r="C46" s="2"/>
      <c r="D46" s="2"/>
      <c r="E46" s="2"/>
      <c r="F46" s="2"/>
      <c r="G46" s="2"/>
      <c r="H46" s="3"/>
    </row>
  </sheetData>
  <sheetProtection/>
  <mergeCells count="8">
    <mergeCell ref="A26:E26"/>
    <mergeCell ref="A28:J28"/>
    <mergeCell ref="A1:K1"/>
    <mergeCell ref="A2:K2"/>
    <mergeCell ref="A6:E6"/>
    <mergeCell ref="A4:K4"/>
    <mergeCell ref="A17:J17"/>
    <mergeCell ref="A15:E15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2.421875" style="0" customWidth="1"/>
    <col min="2" max="2" width="9.8515625" style="0" customWidth="1"/>
    <col min="3" max="4" width="6.7109375" style="0" customWidth="1"/>
    <col min="5" max="5" width="7.8515625" style="0" customWidth="1"/>
    <col min="6" max="6" width="7.7109375" style="0" customWidth="1"/>
    <col min="7" max="9" width="6.7109375" style="0" customWidth="1"/>
  </cols>
  <sheetData>
    <row r="1" spans="1:8" ht="27.75" customHeight="1">
      <c r="A1" s="104" t="s">
        <v>70</v>
      </c>
      <c r="B1" s="104"/>
      <c r="C1" s="104"/>
      <c r="D1" s="104"/>
      <c r="E1" s="104"/>
      <c r="F1" s="104"/>
      <c r="G1" s="104"/>
      <c r="H1" s="104"/>
    </row>
    <row r="2" spans="1:8" ht="7.5" customHeight="1">
      <c r="A2" s="14"/>
      <c r="B2" s="14"/>
      <c r="C2" s="14"/>
      <c r="D2" s="14"/>
      <c r="E2" s="14"/>
      <c r="F2" s="14"/>
      <c r="G2" s="14"/>
      <c r="H2" s="14"/>
    </row>
    <row r="3" spans="1:11" ht="29.25" customHeight="1">
      <c r="A3" s="110" t="s">
        <v>66</v>
      </c>
      <c r="B3" s="110"/>
      <c r="C3" s="110"/>
      <c r="D3" s="110"/>
      <c r="E3" s="110"/>
      <c r="F3" s="110"/>
      <c r="G3" s="28"/>
      <c r="H3" s="28"/>
      <c r="K3" s="69"/>
    </row>
    <row r="4" spans="1:11" s="19" customFormat="1" ht="27" customHeight="1">
      <c r="A4" s="58" t="s">
        <v>25</v>
      </c>
      <c r="B4" s="6" t="s">
        <v>13</v>
      </c>
      <c r="C4" s="6" t="s">
        <v>12</v>
      </c>
      <c r="D4" s="6" t="s">
        <v>4</v>
      </c>
      <c r="E4" s="6" t="s">
        <v>69</v>
      </c>
      <c r="F4" s="6" t="s">
        <v>5</v>
      </c>
      <c r="H4" s="1"/>
      <c r="I4" s="1"/>
      <c r="K4" s="68"/>
    </row>
    <row r="5" spans="1:11" ht="15" customHeight="1">
      <c r="A5" s="4" t="s">
        <v>2</v>
      </c>
      <c r="B5" s="2">
        <v>197</v>
      </c>
      <c r="C5" s="2">
        <v>184</v>
      </c>
      <c r="D5" s="2">
        <v>13</v>
      </c>
      <c r="E5" s="2">
        <v>9</v>
      </c>
      <c r="F5" s="3" t="s">
        <v>54</v>
      </c>
      <c r="G5" s="50"/>
      <c r="H5" s="2"/>
      <c r="I5" s="1"/>
      <c r="K5" s="69"/>
    </row>
    <row r="6" spans="1:11" ht="15.75" customHeight="1">
      <c r="A6" s="8" t="s">
        <v>3</v>
      </c>
      <c r="B6" s="16">
        <v>198</v>
      </c>
      <c r="C6" s="16">
        <v>200</v>
      </c>
      <c r="D6" s="16">
        <v>12</v>
      </c>
      <c r="E6" s="16">
        <v>26</v>
      </c>
      <c r="F6" s="72" t="s">
        <v>83</v>
      </c>
      <c r="G6" s="50"/>
      <c r="H6" s="2"/>
      <c r="I6" s="1"/>
      <c r="K6" s="69"/>
    </row>
    <row r="7" spans="1:11" ht="16.5" customHeight="1">
      <c r="A7" s="38" t="s">
        <v>1</v>
      </c>
      <c r="B7" s="82">
        <f>SUM(B5:B6)</f>
        <v>395</v>
      </c>
      <c r="C7" s="82">
        <f>SUM(C5:C6)</f>
        <v>384</v>
      </c>
      <c r="D7" s="82">
        <f>SUM(D5:D6)</f>
        <v>25</v>
      </c>
      <c r="E7" s="27">
        <f>SUM(E5:E6)</f>
        <v>35</v>
      </c>
      <c r="F7" s="42" t="s">
        <v>83</v>
      </c>
      <c r="G7" s="50"/>
      <c r="H7" s="2"/>
      <c r="I7" s="1"/>
      <c r="K7" s="69"/>
    </row>
    <row r="8" spans="1:11" ht="24" customHeight="1">
      <c r="A8" s="5"/>
      <c r="B8" s="83"/>
      <c r="C8" s="83"/>
      <c r="D8" s="84"/>
      <c r="E8" s="10"/>
      <c r="F8" s="10"/>
      <c r="G8" s="10"/>
      <c r="H8" s="10"/>
      <c r="K8" s="69"/>
    </row>
    <row r="9" spans="1:11" ht="68.25" customHeight="1">
      <c r="A9" s="119" t="s">
        <v>68</v>
      </c>
      <c r="B9" s="120"/>
      <c r="C9" s="120"/>
      <c r="D9" s="120"/>
      <c r="E9" s="119"/>
      <c r="F9" s="119"/>
      <c r="G9" s="2"/>
      <c r="H9" s="3"/>
      <c r="K9" s="68"/>
    </row>
    <row r="10" spans="1:13" ht="12.75" customHeight="1">
      <c r="A10" s="48"/>
      <c r="B10" s="85"/>
      <c r="C10" s="85"/>
      <c r="D10" s="85"/>
      <c r="E10" s="2"/>
      <c r="F10" s="2"/>
      <c r="G10" s="2"/>
      <c r="H10" s="3"/>
      <c r="K10" s="69"/>
      <c r="M10" s="67"/>
    </row>
    <row r="11" spans="1:13" ht="12.75" customHeight="1">
      <c r="A11" s="48"/>
      <c r="B11" s="85"/>
      <c r="C11" s="85"/>
      <c r="D11" s="85"/>
      <c r="E11" s="2"/>
      <c r="F11" s="2"/>
      <c r="G11" s="2"/>
      <c r="H11" s="3"/>
      <c r="K11" s="69"/>
      <c r="M11" s="67"/>
    </row>
    <row r="12" spans="1:11" ht="12.75" customHeight="1">
      <c r="A12" s="48"/>
      <c r="B12" s="85"/>
      <c r="C12" s="85"/>
      <c r="D12" s="85"/>
      <c r="E12" s="2"/>
      <c r="F12" s="2"/>
      <c r="G12" s="2"/>
      <c r="H12" s="3"/>
      <c r="K12" s="69"/>
    </row>
    <row r="13" spans="1:11" ht="27" customHeight="1">
      <c r="A13" s="104" t="s">
        <v>82</v>
      </c>
      <c r="B13" s="118"/>
      <c r="C13" s="118"/>
      <c r="D13" s="118"/>
      <c r="E13" s="104"/>
      <c r="F13" s="104"/>
      <c r="G13" s="104"/>
      <c r="H13" s="104"/>
      <c r="K13" s="69"/>
    </row>
    <row r="14" spans="1:11" ht="7.5" customHeight="1">
      <c r="A14" s="14"/>
      <c r="B14" s="86"/>
      <c r="C14" s="86"/>
      <c r="D14" s="86"/>
      <c r="E14" s="14"/>
      <c r="F14" s="14"/>
      <c r="G14" s="14"/>
      <c r="H14" s="14"/>
      <c r="K14" s="68"/>
    </row>
    <row r="15" spans="1:11" ht="26.25" customHeight="1">
      <c r="A15" s="123" t="s">
        <v>62</v>
      </c>
      <c r="B15" s="124"/>
      <c r="C15" s="124"/>
      <c r="D15" s="124"/>
      <c r="E15" s="123"/>
      <c r="F15" s="123"/>
      <c r="G15" s="112"/>
      <c r="H15" s="28"/>
      <c r="K15" s="69"/>
    </row>
    <row r="16" spans="1:11" ht="29.25" customHeight="1">
      <c r="A16" s="59" t="s">
        <v>25</v>
      </c>
      <c r="B16" s="87" t="s">
        <v>13</v>
      </c>
      <c r="C16" s="87" t="s">
        <v>12</v>
      </c>
      <c r="D16" s="87" t="s">
        <v>4</v>
      </c>
      <c r="E16" s="30" t="s">
        <v>55</v>
      </c>
      <c r="F16" s="30" t="s">
        <v>5</v>
      </c>
      <c r="G16" s="19"/>
      <c r="H16" s="1"/>
      <c r="I16" s="1"/>
      <c r="K16" s="69"/>
    </row>
    <row r="17" spans="1:11" ht="16.5" customHeight="1">
      <c r="A17" s="4" t="s">
        <v>2</v>
      </c>
      <c r="B17" s="93">
        <v>4.840363</v>
      </c>
      <c r="C17" s="88">
        <v>17.06133</v>
      </c>
      <c r="D17" s="88">
        <v>0.158135</v>
      </c>
      <c r="E17" s="21">
        <v>0.08505</v>
      </c>
      <c r="F17" s="94" t="s">
        <v>54</v>
      </c>
      <c r="G17" s="66"/>
      <c r="H17" s="1"/>
      <c r="I17" s="1"/>
      <c r="K17" s="69"/>
    </row>
    <row r="18" spans="1:9" ht="16.5" customHeight="1">
      <c r="A18" s="8" t="s">
        <v>3</v>
      </c>
      <c r="B18" s="88">
        <v>4.439314</v>
      </c>
      <c r="C18" s="88">
        <v>18.428181</v>
      </c>
      <c r="D18" s="88">
        <v>0.182482</v>
      </c>
      <c r="E18" s="21">
        <v>0.2268</v>
      </c>
      <c r="F18" s="21">
        <v>0.00342</v>
      </c>
      <c r="G18" s="66"/>
      <c r="H18" s="1"/>
      <c r="I18" s="1"/>
    </row>
    <row r="19" spans="1:9" ht="16.5" customHeight="1">
      <c r="A19" s="38" t="s">
        <v>1</v>
      </c>
      <c r="B19" s="89">
        <f>SUM(B17:B18)</f>
        <v>9.279677</v>
      </c>
      <c r="C19" s="89">
        <f>SUM(C17:C18)</f>
        <v>35.489511</v>
      </c>
      <c r="D19" s="89">
        <f>SUM(D17:D18)</f>
        <v>0.340617</v>
      </c>
      <c r="E19" s="52">
        <f>SUM(E17:E18)</f>
        <v>0.31185</v>
      </c>
      <c r="F19" s="52">
        <f>SUM(F17:F18)</f>
        <v>0.00342</v>
      </c>
      <c r="G19" s="66"/>
      <c r="H19" s="1"/>
      <c r="I19" s="51"/>
    </row>
    <row r="20" spans="1:8" ht="26.25" customHeight="1">
      <c r="A20" s="5"/>
      <c r="B20" s="83"/>
      <c r="C20" s="83"/>
      <c r="D20" s="84"/>
      <c r="E20" s="10"/>
      <c r="F20" s="10"/>
      <c r="G20" s="10"/>
      <c r="H20" s="10"/>
    </row>
    <row r="21" spans="1:8" ht="38.25" customHeight="1">
      <c r="A21" s="121" t="s">
        <v>63</v>
      </c>
      <c r="B21" s="128"/>
      <c r="C21" s="128"/>
      <c r="D21" s="128"/>
      <c r="E21" s="121"/>
      <c r="F21" s="121"/>
      <c r="G21" s="2"/>
      <c r="H21" s="3"/>
    </row>
    <row r="22" spans="1:8" ht="12.75" customHeight="1">
      <c r="A22" s="48"/>
      <c r="B22" s="85"/>
      <c r="C22" s="85"/>
      <c r="D22" s="85"/>
      <c r="E22" s="2"/>
      <c r="F22" s="2"/>
      <c r="G22" s="2"/>
      <c r="H22" s="3"/>
    </row>
    <row r="23" spans="1:8" ht="12.75" customHeight="1">
      <c r="A23" s="48"/>
      <c r="B23" s="15"/>
      <c r="C23" s="15"/>
      <c r="D23" s="15"/>
      <c r="E23" s="2"/>
      <c r="F23" s="2"/>
      <c r="G23" s="2"/>
      <c r="H23" s="3"/>
    </row>
    <row r="24" ht="12.75" customHeight="1"/>
    <row r="25" spans="1:255" s="46" customFormat="1" ht="21" customHeight="1">
      <c r="A25" s="125" t="s">
        <v>64</v>
      </c>
      <c r="B25" s="125"/>
      <c r="C25" s="125"/>
      <c r="D25" s="125"/>
      <c r="E25" s="125"/>
      <c r="F25" s="125"/>
      <c r="G25" s="125"/>
      <c r="H25" s="125"/>
      <c r="I25" s="125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7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</row>
    <row r="27" spans="1:255" ht="27" customHeight="1">
      <c r="A27" s="126" t="s">
        <v>65</v>
      </c>
      <c r="B27" s="127"/>
      <c r="C27" s="127"/>
      <c r="D27" s="127"/>
      <c r="E27" s="127"/>
      <c r="F27" s="127"/>
      <c r="G27" s="127"/>
      <c r="H27" s="127"/>
      <c r="I27" s="116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</row>
    <row r="28" spans="1:255" ht="16.5" customHeight="1">
      <c r="A28" s="37" t="s">
        <v>26</v>
      </c>
      <c r="B28" s="55" t="s">
        <v>17</v>
      </c>
      <c r="D28" s="47"/>
      <c r="E28" s="47"/>
      <c r="F28" s="47"/>
      <c r="G28" s="47"/>
      <c r="H28" s="47"/>
      <c r="I28" s="60" t="s">
        <v>1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</row>
    <row r="29" spans="1:255" ht="16.5" customHeight="1">
      <c r="A29" s="35"/>
      <c r="B29" s="103" t="s">
        <v>84</v>
      </c>
      <c r="C29" s="103" t="s">
        <v>6</v>
      </c>
      <c r="D29" s="103" t="s">
        <v>7</v>
      </c>
      <c r="E29" s="103" t="s">
        <v>8</v>
      </c>
      <c r="F29" s="103" t="s">
        <v>9</v>
      </c>
      <c r="G29" s="103" t="s">
        <v>10</v>
      </c>
      <c r="H29" s="103" t="s">
        <v>85</v>
      </c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</row>
    <row r="30" spans="1:255" ht="16.5" customHeight="1">
      <c r="A30" s="34" t="s">
        <v>2</v>
      </c>
      <c r="B30" s="34">
        <v>29</v>
      </c>
      <c r="C30" s="34">
        <v>47</v>
      </c>
      <c r="D30" s="34">
        <v>62</v>
      </c>
      <c r="E30" s="34">
        <v>42</v>
      </c>
      <c r="F30" s="34">
        <v>18</v>
      </c>
      <c r="G30" s="34">
        <v>3</v>
      </c>
      <c r="H30" s="34">
        <v>4</v>
      </c>
      <c r="I30" s="45">
        <f>SUM(B30:H30)</f>
        <v>205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</row>
    <row r="31" spans="1:255" ht="16.5" customHeight="1">
      <c r="A31" s="34" t="s">
        <v>18</v>
      </c>
      <c r="B31" s="34">
        <v>18</v>
      </c>
      <c r="C31" s="34">
        <v>40</v>
      </c>
      <c r="D31" s="34">
        <v>51</v>
      </c>
      <c r="E31" s="34">
        <v>52</v>
      </c>
      <c r="F31" s="34">
        <v>38</v>
      </c>
      <c r="G31" s="34">
        <v>11</v>
      </c>
      <c r="H31" s="34">
        <v>4</v>
      </c>
      <c r="I31" s="45">
        <f>SUM(B31:H31)</f>
        <v>214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</row>
    <row r="32" spans="1:255" ht="16.5" customHeight="1">
      <c r="A32" s="39" t="s">
        <v>1</v>
      </c>
      <c r="B32" s="39">
        <f>SUM(B30+B31)</f>
        <v>47</v>
      </c>
      <c r="C32" s="39">
        <f aca="true" t="shared" si="0" ref="C32:H32">SUM(C30+C31)</f>
        <v>87</v>
      </c>
      <c r="D32" s="39">
        <f>SUM(D30+D31)</f>
        <v>113</v>
      </c>
      <c r="E32" s="39">
        <f t="shared" si="0"/>
        <v>94</v>
      </c>
      <c r="F32" s="39">
        <f>SUM(F30+F31)</f>
        <v>56</v>
      </c>
      <c r="G32" s="39">
        <f t="shared" si="0"/>
        <v>14</v>
      </c>
      <c r="H32" s="39">
        <f t="shared" si="0"/>
        <v>8</v>
      </c>
      <c r="I32" s="39">
        <f>SUM(I30+I31)</f>
        <v>419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</row>
    <row r="33" spans="1:255" ht="24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9" ht="17.25" customHeight="1">
      <c r="A34" s="121"/>
      <c r="B34" s="122"/>
      <c r="C34" s="122"/>
      <c r="D34" s="122"/>
      <c r="E34" s="122"/>
      <c r="F34" s="122"/>
      <c r="G34" s="122"/>
      <c r="H34" s="122"/>
      <c r="I34" s="122"/>
    </row>
    <row r="35" ht="12.75" customHeight="1"/>
    <row r="46" spans="1:255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</row>
    <row r="47" spans="1:255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</row>
    <row r="48" spans="1:255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9">
    <mergeCell ref="A1:H1"/>
    <mergeCell ref="A13:H13"/>
    <mergeCell ref="A9:F9"/>
    <mergeCell ref="A34:I34"/>
    <mergeCell ref="A15:G15"/>
    <mergeCell ref="A25:I25"/>
    <mergeCell ref="A27:I27"/>
    <mergeCell ref="A21:F21"/>
    <mergeCell ref="A3:F3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2.7109375" style="0" customWidth="1"/>
  </cols>
  <sheetData>
    <row r="1" spans="1:8" s="1" customFormat="1" ht="28.5" customHeight="1">
      <c r="A1" s="131" t="s">
        <v>72</v>
      </c>
      <c r="B1" s="131"/>
      <c r="C1" s="131"/>
      <c r="D1" s="131"/>
      <c r="E1" s="131"/>
      <c r="F1" s="131"/>
      <c r="G1" s="113"/>
      <c r="H1" s="113"/>
    </row>
    <row r="2" spans="1:6" ht="7.5" customHeight="1">
      <c r="A2" s="12"/>
      <c r="B2" s="13"/>
      <c r="C2" s="13"/>
      <c r="D2" s="13"/>
      <c r="E2" s="13"/>
      <c r="F2" s="13"/>
    </row>
    <row r="3" spans="1:8" ht="29.25" customHeight="1">
      <c r="A3" s="132" t="s">
        <v>73</v>
      </c>
      <c r="B3" s="111"/>
      <c r="C3" s="111"/>
      <c r="D3" s="111"/>
      <c r="E3" s="111"/>
      <c r="F3" s="111"/>
      <c r="G3" s="17"/>
      <c r="H3" s="17"/>
    </row>
    <row r="4" spans="1:6" ht="27" customHeight="1">
      <c r="A4" s="36"/>
      <c r="B4" s="30" t="s">
        <v>15</v>
      </c>
      <c r="C4" s="30" t="s">
        <v>14</v>
      </c>
      <c r="D4" s="30" t="s">
        <v>16</v>
      </c>
      <c r="E4" s="30" t="s">
        <v>11</v>
      </c>
      <c r="F4" s="30" t="s">
        <v>19</v>
      </c>
    </row>
    <row r="5" spans="1:8" ht="16.5" customHeight="1">
      <c r="A5" s="22" t="s">
        <v>2</v>
      </c>
      <c r="B5" s="11">
        <v>127</v>
      </c>
      <c r="C5" s="11">
        <v>43</v>
      </c>
      <c r="D5" s="11">
        <v>42</v>
      </c>
      <c r="E5" s="11">
        <v>17</v>
      </c>
      <c r="F5" s="11" t="s">
        <v>54</v>
      </c>
      <c r="G5" s="16"/>
      <c r="H5" s="16"/>
    </row>
    <row r="6" spans="1:8" ht="16.5" customHeight="1">
      <c r="A6" s="41" t="s">
        <v>3</v>
      </c>
      <c r="B6" s="11">
        <v>139</v>
      </c>
      <c r="C6" s="11">
        <v>39</v>
      </c>
      <c r="D6" s="11">
        <v>45</v>
      </c>
      <c r="E6" s="11">
        <v>13</v>
      </c>
      <c r="F6" s="11" t="s">
        <v>54</v>
      </c>
      <c r="G6" s="16"/>
      <c r="H6" s="16"/>
    </row>
    <row r="7" spans="1:8" ht="15.75" customHeight="1">
      <c r="A7" s="40" t="s">
        <v>1</v>
      </c>
      <c r="B7" s="71">
        <f>SUM(B5:B6)</f>
        <v>266</v>
      </c>
      <c r="C7" s="71">
        <f>SUM(C5:C6)</f>
        <v>82</v>
      </c>
      <c r="D7" s="71">
        <f>SUM(D5:D6)</f>
        <v>87</v>
      </c>
      <c r="E7" s="42">
        <f>SUM(E5:E6)</f>
        <v>30</v>
      </c>
      <c r="F7" s="42" t="s">
        <v>54</v>
      </c>
      <c r="G7" s="50"/>
      <c r="H7" s="50"/>
    </row>
    <row r="8" spans="1:6" ht="24" customHeight="1">
      <c r="A8" s="5"/>
      <c r="B8" s="49"/>
      <c r="C8" s="72"/>
      <c r="D8" s="72"/>
      <c r="E8" s="29"/>
      <c r="F8" s="11"/>
    </row>
    <row r="9" spans="1:8" ht="15" customHeight="1">
      <c r="A9" s="129" t="s">
        <v>78</v>
      </c>
      <c r="B9" s="133"/>
      <c r="C9" s="133"/>
      <c r="D9" s="133"/>
      <c r="E9" s="130"/>
      <c r="F9" s="130"/>
      <c r="G9" s="130"/>
      <c r="H9" s="130"/>
    </row>
    <row r="10" spans="2:4" ht="12.75" customHeight="1">
      <c r="B10" s="73"/>
      <c r="C10" s="73"/>
      <c r="D10" s="73"/>
    </row>
    <row r="11" spans="2:4" ht="12.75" customHeight="1">
      <c r="B11" s="73"/>
      <c r="C11" s="73"/>
      <c r="D11" s="73"/>
    </row>
    <row r="12" spans="2:4" ht="12.75" customHeight="1">
      <c r="B12" s="73"/>
      <c r="C12" s="73"/>
      <c r="D12" s="73"/>
    </row>
    <row r="13" spans="1:8" ht="26.25" customHeight="1">
      <c r="A13" s="104" t="s">
        <v>71</v>
      </c>
      <c r="B13" s="134"/>
      <c r="C13" s="134"/>
      <c r="D13" s="134"/>
      <c r="E13" s="112"/>
      <c r="F13" s="113"/>
      <c r="G13" s="113"/>
      <c r="H13" s="113"/>
    </row>
    <row r="14" spans="1:8" ht="7.5" customHeight="1">
      <c r="A14" s="14"/>
      <c r="B14" s="74"/>
      <c r="C14" s="74"/>
      <c r="D14" s="74"/>
      <c r="E14" s="17"/>
      <c r="F14" s="20"/>
      <c r="G14" s="20"/>
      <c r="H14" s="20"/>
    </row>
    <row r="15" spans="1:8" ht="27.75" customHeight="1">
      <c r="A15" s="123" t="s">
        <v>57</v>
      </c>
      <c r="B15" s="134"/>
      <c r="C15" s="134"/>
      <c r="D15" s="134"/>
      <c r="E15" s="112"/>
      <c r="F15" s="112"/>
      <c r="G15" s="17"/>
      <c r="H15" s="17"/>
    </row>
    <row r="16" spans="1:6" ht="16.5" customHeight="1">
      <c r="A16" s="31" t="s">
        <v>0</v>
      </c>
      <c r="B16" s="75"/>
      <c r="C16" s="77" t="s">
        <v>2</v>
      </c>
      <c r="D16" s="77" t="s">
        <v>3</v>
      </c>
      <c r="E16" s="26" t="s">
        <v>1</v>
      </c>
      <c r="F16" s="9"/>
    </row>
    <row r="17" spans="1:6" ht="16.5" customHeight="1">
      <c r="A17" s="8" t="s">
        <v>27</v>
      </c>
      <c r="B17" s="78"/>
      <c r="C17" s="79">
        <v>10</v>
      </c>
      <c r="D17" s="79">
        <v>4</v>
      </c>
      <c r="E17" s="11">
        <f>SUM(C17:D17)</f>
        <v>14</v>
      </c>
      <c r="F17" s="19"/>
    </row>
    <row r="18" spans="1:6" ht="16.5" customHeight="1">
      <c r="A18" s="8" t="s">
        <v>53</v>
      </c>
      <c r="B18" s="78"/>
      <c r="C18" s="79">
        <v>57</v>
      </c>
      <c r="D18" s="79">
        <v>31</v>
      </c>
      <c r="E18" s="11">
        <f>SUM(C18:D18)</f>
        <v>88</v>
      </c>
      <c r="F18" s="19"/>
    </row>
    <row r="19" spans="1:6" ht="16.5" customHeight="1">
      <c r="A19" s="5" t="s">
        <v>59</v>
      </c>
      <c r="B19" s="80"/>
      <c r="C19" s="81">
        <v>38</v>
      </c>
      <c r="D19" s="81">
        <v>37</v>
      </c>
      <c r="E19" s="24">
        <f>SUM(C19:D19)</f>
        <v>75</v>
      </c>
      <c r="F19" s="19"/>
    </row>
    <row r="20" spans="1:4" ht="24" customHeight="1">
      <c r="A20" s="19"/>
      <c r="B20" s="78"/>
      <c r="C20" s="78"/>
      <c r="D20" s="78"/>
    </row>
    <row r="21" spans="2:4" ht="12.75" customHeight="1">
      <c r="B21" s="73"/>
      <c r="C21" s="73"/>
      <c r="D21" s="73"/>
    </row>
    <row r="22" spans="2:4" ht="12.75">
      <c r="B22" s="73"/>
      <c r="C22" s="73"/>
      <c r="D22" s="73"/>
    </row>
    <row r="24" spans="1:8" ht="29.25" customHeight="1">
      <c r="A24" s="131" t="s">
        <v>74</v>
      </c>
      <c r="B24" s="131"/>
      <c r="C24" s="131"/>
      <c r="D24" s="131"/>
      <c r="E24" s="131"/>
      <c r="F24" s="131"/>
      <c r="G24" s="113"/>
      <c r="H24" s="113"/>
    </row>
    <row r="25" spans="1:6" ht="7.5" customHeight="1">
      <c r="A25" s="12"/>
      <c r="B25" s="13"/>
      <c r="C25" s="13"/>
      <c r="D25" s="13"/>
      <c r="E25" s="13"/>
      <c r="F25" s="13"/>
    </row>
    <row r="26" spans="1:8" ht="27.75" customHeight="1">
      <c r="A26" s="132" t="s">
        <v>75</v>
      </c>
      <c r="B26" s="111"/>
      <c r="C26" s="111"/>
      <c r="D26" s="111"/>
      <c r="E26" s="111"/>
      <c r="F26" s="111"/>
      <c r="G26" s="17"/>
      <c r="H26" s="17"/>
    </row>
    <row r="27" spans="1:7" ht="24" customHeight="1">
      <c r="A27" s="36"/>
      <c r="B27" s="30" t="s">
        <v>20</v>
      </c>
      <c r="C27" s="30" t="s">
        <v>21</v>
      </c>
      <c r="D27" s="30" t="s">
        <v>22</v>
      </c>
      <c r="E27" s="30" t="s">
        <v>23</v>
      </c>
      <c r="F27" s="30" t="s">
        <v>24</v>
      </c>
      <c r="G27" s="96"/>
    </row>
    <row r="28" spans="1:8" ht="16.5" customHeight="1">
      <c r="A28" s="22" t="s">
        <v>2</v>
      </c>
      <c r="B28" s="11">
        <v>160</v>
      </c>
      <c r="C28" s="11">
        <v>11</v>
      </c>
      <c r="D28" s="11">
        <v>7</v>
      </c>
      <c r="E28" s="11">
        <v>17</v>
      </c>
      <c r="F28" s="11">
        <v>8</v>
      </c>
      <c r="G28" s="95"/>
      <c r="H28" s="16"/>
    </row>
    <row r="29" spans="1:8" ht="16.5" customHeight="1">
      <c r="A29" s="41" t="s">
        <v>3</v>
      </c>
      <c r="B29" s="11">
        <v>177</v>
      </c>
      <c r="C29" s="11">
        <v>14</v>
      </c>
      <c r="D29" s="11">
        <v>3</v>
      </c>
      <c r="E29" s="11">
        <v>15</v>
      </c>
      <c r="F29" s="11">
        <v>7</v>
      </c>
      <c r="G29" s="95"/>
      <c r="H29" s="16"/>
    </row>
    <row r="30" spans="1:8" ht="16.5" customHeight="1">
      <c r="A30" s="40" t="s">
        <v>1</v>
      </c>
      <c r="B30" s="42">
        <f>SUM(B28:B29)</f>
        <v>337</v>
      </c>
      <c r="C30" s="42">
        <f>SUM(C28:C29)</f>
        <v>25</v>
      </c>
      <c r="D30" s="42">
        <f>SUM(D28:D29)</f>
        <v>10</v>
      </c>
      <c r="E30" s="42">
        <f>SUM(E28:E29)</f>
        <v>32</v>
      </c>
      <c r="F30" s="42">
        <f>SUM(F28:F29)</f>
        <v>15</v>
      </c>
      <c r="G30" s="97"/>
      <c r="H30" s="50"/>
    </row>
    <row r="31" spans="1:6" ht="24.75" customHeight="1">
      <c r="A31" s="5"/>
      <c r="B31" s="56"/>
      <c r="C31" s="11"/>
      <c r="D31" s="11"/>
      <c r="E31" s="29"/>
      <c r="F31" s="11"/>
    </row>
    <row r="32" spans="1:8" ht="15" customHeight="1">
      <c r="A32" s="129" t="s">
        <v>77</v>
      </c>
      <c r="B32" s="130"/>
      <c r="C32" s="130"/>
      <c r="D32" s="130"/>
      <c r="E32" s="130"/>
      <c r="F32" s="130"/>
      <c r="G32" s="130"/>
      <c r="H32" s="130"/>
    </row>
    <row r="33" spans="2:7" ht="12.75">
      <c r="B33" s="99"/>
      <c r="C33" s="99"/>
      <c r="D33" s="99"/>
      <c r="E33" s="99"/>
      <c r="F33" s="99"/>
      <c r="G33" s="99"/>
    </row>
  </sheetData>
  <sheetProtection/>
  <mergeCells count="8">
    <mergeCell ref="A32:H32"/>
    <mergeCell ref="A1:H1"/>
    <mergeCell ref="A3:F3"/>
    <mergeCell ref="A9:H9"/>
    <mergeCell ref="A13:H13"/>
    <mergeCell ref="A15:F15"/>
    <mergeCell ref="A24:H24"/>
    <mergeCell ref="A26:F26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7.28125" style="0" bestFit="1" customWidth="1"/>
    <col min="6" max="6" width="10.140625" style="0" bestFit="1" customWidth="1"/>
  </cols>
  <sheetData>
    <row r="1" spans="1:9" ht="30" customHeight="1">
      <c r="A1" s="137" t="s">
        <v>79</v>
      </c>
      <c r="B1" s="137"/>
      <c r="C1" s="137"/>
      <c r="D1" s="137"/>
      <c r="E1" s="137"/>
      <c r="F1" s="137"/>
      <c r="G1" s="137"/>
      <c r="H1" s="137"/>
      <c r="I1" s="15"/>
    </row>
    <row r="2" spans="1:9" ht="12.75">
      <c r="A2" s="12"/>
      <c r="B2" s="12"/>
      <c r="C2" s="12"/>
      <c r="D2" s="12"/>
      <c r="E2" s="12"/>
      <c r="F2" s="20"/>
      <c r="G2" s="20"/>
      <c r="H2" s="20"/>
      <c r="I2" s="20"/>
    </row>
    <row r="3" spans="1:7" ht="25.5" customHeight="1">
      <c r="A3" s="135" t="s">
        <v>76</v>
      </c>
      <c r="B3" s="136"/>
      <c r="C3" s="136"/>
      <c r="D3" s="136"/>
      <c r="E3" s="136"/>
      <c r="F3" s="136"/>
      <c r="G3" s="136"/>
    </row>
    <row r="4" spans="1:9" ht="18" customHeight="1">
      <c r="A4" s="36" t="s">
        <v>28</v>
      </c>
      <c r="B4" s="26" t="s">
        <v>2</v>
      </c>
      <c r="C4" s="30"/>
      <c r="D4" s="26" t="s">
        <v>3</v>
      </c>
      <c r="E4" s="32"/>
      <c r="F4" s="30" t="s">
        <v>1</v>
      </c>
      <c r="G4" s="19"/>
      <c r="H4" s="19"/>
      <c r="I4" s="19"/>
    </row>
    <row r="5" spans="1:9" ht="12.75">
      <c r="A5" s="8" t="s">
        <v>30</v>
      </c>
      <c r="B5" s="61">
        <v>4</v>
      </c>
      <c r="C5" s="61"/>
      <c r="D5" s="61">
        <v>4</v>
      </c>
      <c r="E5" s="63"/>
      <c r="F5" s="61">
        <f>SUM(B5,D5)</f>
        <v>8</v>
      </c>
      <c r="G5" s="19"/>
      <c r="H5" s="11"/>
      <c r="I5" s="11"/>
    </row>
    <row r="6" spans="1:9" ht="12.75">
      <c r="A6" s="8" t="s">
        <v>31</v>
      </c>
      <c r="B6" s="76">
        <v>7</v>
      </c>
      <c r="C6" s="76"/>
      <c r="D6" s="76">
        <v>4</v>
      </c>
      <c r="E6" s="100"/>
      <c r="F6" s="76">
        <f aca="true" t="shared" si="0" ref="F6:F26">SUM(B6,D6)</f>
        <v>11</v>
      </c>
      <c r="G6" s="101"/>
      <c r="H6" s="78"/>
      <c r="I6" s="19"/>
    </row>
    <row r="7" spans="1:9" ht="12.75">
      <c r="A7" s="8" t="s">
        <v>32</v>
      </c>
      <c r="B7" s="76">
        <v>3</v>
      </c>
      <c r="C7" s="76"/>
      <c r="D7" s="76" t="s">
        <v>83</v>
      </c>
      <c r="E7" s="100"/>
      <c r="F7" s="76">
        <f t="shared" si="0"/>
        <v>3</v>
      </c>
      <c r="G7" s="101"/>
      <c r="H7" s="78"/>
      <c r="I7" s="19"/>
    </row>
    <row r="8" spans="1:8" ht="12.75">
      <c r="A8" s="8" t="s">
        <v>33</v>
      </c>
      <c r="B8" s="76">
        <v>5</v>
      </c>
      <c r="C8" s="76"/>
      <c r="D8" s="76" t="s">
        <v>83</v>
      </c>
      <c r="E8" s="100"/>
      <c r="F8" s="76">
        <f t="shared" si="0"/>
        <v>5</v>
      </c>
      <c r="G8" s="73"/>
      <c r="H8" s="73"/>
    </row>
    <row r="9" spans="1:8" ht="12.75">
      <c r="A9" s="8" t="s">
        <v>52</v>
      </c>
      <c r="B9" s="70">
        <v>4</v>
      </c>
      <c r="C9" s="76"/>
      <c r="D9" s="70">
        <v>4</v>
      </c>
      <c r="E9" s="100"/>
      <c r="F9" s="76">
        <f t="shared" si="0"/>
        <v>8</v>
      </c>
      <c r="G9" s="73"/>
      <c r="H9" s="73"/>
    </row>
    <row r="10" spans="1:8" ht="12.75">
      <c r="A10" s="8" t="s">
        <v>34</v>
      </c>
      <c r="B10" s="76" t="s">
        <v>83</v>
      </c>
      <c r="C10" s="76"/>
      <c r="D10" s="76" t="s">
        <v>83</v>
      </c>
      <c r="E10" s="100"/>
      <c r="F10" s="76" t="s">
        <v>83</v>
      </c>
      <c r="G10" s="73"/>
      <c r="H10" s="73"/>
    </row>
    <row r="11" spans="1:8" ht="12.75">
      <c r="A11" s="8" t="s">
        <v>35</v>
      </c>
      <c r="B11" s="76">
        <v>9</v>
      </c>
      <c r="C11" s="76"/>
      <c r="D11" s="76">
        <v>10</v>
      </c>
      <c r="E11" s="100"/>
      <c r="F11" s="76">
        <f t="shared" si="0"/>
        <v>19</v>
      </c>
      <c r="G11" s="73"/>
      <c r="H11" s="73"/>
    </row>
    <row r="12" spans="1:8" ht="12.75">
      <c r="A12" s="8" t="s">
        <v>36</v>
      </c>
      <c r="B12" s="76">
        <v>5</v>
      </c>
      <c r="C12" s="76"/>
      <c r="D12" s="76">
        <v>4</v>
      </c>
      <c r="E12" s="100"/>
      <c r="F12" s="76">
        <f t="shared" si="0"/>
        <v>9</v>
      </c>
      <c r="G12" s="73"/>
      <c r="H12" s="73"/>
    </row>
    <row r="13" spans="1:8" ht="12.75">
      <c r="A13" s="8" t="s">
        <v>37</v>
      </c>
      <c r="B13" s="76">
        <v>7</v>
      </c>
      <c r="C13" s="76"/>
      <c r="D13" s="76" t="s">
        <v>83</v>
      </c>
      <c r="E13" s="100"/>
      <c r="F13" s="76">
        <f t="shared" si="0"/>
        <v>7</v>
      </c>
      <c r="G13" s="73"/>
      <c r="H13" s="73"/>
    </row>
    <row r="14" spans="1:8" ht="12.75">
      <c r="A14" s="8" t="s">
        <v>38</v>
      </c>
      <c r="B14" s="76">
        <v>8</v>
      </c>
      <c r="C14" s="76"/>
      <c r="D14" s="76">
        <v>4</v>
      </c>
      <c r="E14" s="100"/>
      <c r="F14" s="76">
        <f t="shared" si="0"/>
        <v>12</v>
      </c>
      <c r="G14" s="73"/>
      <c r="H14" s="73"/>
    </row>
    <row r="15" spans="1:8" ht="12.75">
      <c r="A15" s="8" t="s">
        <v>39</v>
      </c>
      <c r="B15" s="76">
        <v>24</v>
      </c>
      <c r="C15" s="76"/>
      <c r="D15" s="76">
        <v>33</v>
      </c>
      <c r="E15" s="102"/>
      <c r="F15" s="76">
        <f t="shared" si="0"/>
        <v>57</v>
      </c>
      <c r="G15" s="73"/>
      <c r="H15" s="73"/>
    </row>
    <row r="16" spans="1:8" ht="12.75">
      <c r="A16" s="8" t="s">
        <v>40</v>
      </c>
      <c r="B16" s="76">
        <v>43</v>
      </c>
      <c r="C16" s="76"/>
      <c r="D16" s="76">
        <v>40</v>
      </c>
      <c r="E16" s="102"/>
      <c r="F16" s="76">
        <f t="shared" si="0"/>
        <v>83</v>
      </c>
      <c r="G16" s="73"/>
      <c r="H16" s="73"/>
    </row>
    <row r="17" spans="1:8" ht="12.75">
      <c r="A17" s="8" t="s">
        <v>41</v>
      </c>
      <c r="B17" s="76">
        <v>3</v>
      </c>
      <c r="C17" s="76"/>
      <c r="D17" s="76">
        <v>8</v>
      </c>
      <c r="E17" s="102"/>
      <c r="F17" s="76">
        <f t="shared" si="0"/>
        <v>11</v>
      </c>
      <c r="G17" s="73"/>
      <c r="H17" s="73"/>
    </row>
    <row r="18" spans="1:8" ht="12.75">
      <c r="A18" s="8" t="s">
        <v>42</v>
      </c>
      <c r="B18" s="76">
        <v>10</v>
      </c>
      <c r="C18" s="76"/>
      <c r="D18" s="76">
        <v>11</v>
      </c>
      <c r="E18" s="102"/>
      <c r="F18" s="76">
        <f t="shared" si="0"/>
        <v>21</v>
      </c>
      <c r="G18" s="73"/>
      <c r="H18" s="73"/>
    </row>
    <row r="19" spans="1:8" ht="12.75">
      <c r="A19" s="8" t="s">
        <v>43</v>
      </c>
      <c r="B19" s="76">
        <v>7</v>
      </c>
      <c r="C19" s="76"/>
      <c r="D19" s="76" t="s">
        <v>83</v>
      </c>
      <c r="E19" s="102"/>
      <c r="F19" s="76">
        <f t="shared" si="0"/>
        <v>7</v>
      </c>
      <c r="G19" s="73"/>
      <c r="H19" s="73"/>
    </row>
    <row r="20" spans="1:8" ht="12.75">
      <c r="A20" s="8" t="s">
        <v>44</v>
      </c>
      <c r="B20" s="76">
        <v>10</v>
      </c>
      <c r="C20" s="76"/>
      <c r="D20" s="76">
        <v>14</v>
      </c>
      <c r="E20" s="102"/>
      <c r="F20" s="76">
        <f t="shared" si="0"/>
        <v>24</v>
      </c>
      <c r="G20" s="73"/>
      <c r="H20" s="73"/>
    </row>
    <row r="21" spans="1:8" ht="12.75">
      <c r="A21" s="8" t="s">
        <v>45</v>
      </c>
      <c r="B21" s="76">
        <v>9</v>
      </c>
      <c r="C21" s="76"/>
      <c r="D21" s="76">
        <v>9</v>
      </c>
      <c r="E21" s="102"/>
      <c r="F21" s="76">
        <f t="shared" si="0"/>
        <v>18</v>
      </c>
      <c r="G21" s="73"/>
      <c r="H21" s="73"/>
    </row>
    <row r="22" spans="1:8" ht="12.75">
      <c r="A22" s="8" t="s">
        <v>46</v>
      </c>
      <c r="B22" s="76">
        <v>5</v>
      </c>
      <c r="C22" s="76"/>
      <c r="D22" s="76">
        <v>3</v>
      </c>
      <c r="E22" s="100"/>
      <c r="F22" s="76">
        <f t="shared" si="0"/>
        <v>8</v>
      </c>
      <c r="G22" s="73"/>
      <c r="H22" s="73"/>
    </row>
    <row r="23" spans="1:8" ht="12.75">
      <c r="A23" s="8" t="s">
        <v>47</v>
      </c>
      <c r="B23" s="76">
        <v>27</v>
      </c>
      <c r="C23" s="76"/>
      <c r="D23" s="76">
        <v>42</v>
      </c>
      <c r="E23" s="100"/>
      <c r="F23" s="76">
        <f t="shared" si="0"/>
        <v>69</v>
      </c>
      <c r="G23" s="73"/>
      <c r="H23" s="73"/>
    </row>
    <row r="24" spans="1:7" ht="12.75">
      <c r="A24" s="8" t="s">
        <v>48</v>
      </c>
      <c r="B24" s="61">
        <v>10</v>
      </c>
      <c r="C24" s="61"/>
      <c r="D24" s="61">
        <v>8</v>
      </c>
      <c r="E24" s="65"/>
      <c r="F24" s="61">
        <f t="shared" si="0"/>
        <v>18</v>
      </c>
      <c r="G24" s="16"/>
    </row>
    <row r="25" spans="1:7" ht="12.75">
      <c r="A25" s="8" t="s">
        <v>49</v>
      </c>
      <c r="B25" s="61">
        <v>4</v>
      </c>
      <c r="C25" s="61"/>
      <c r="D25" s="61">
        <v>9</v>
      </c>
      <c r="E25" s="65"/>
      <c r="F25" s="61">
        <f t="shared" si="0"/>
        <v>13</v>
      </c>
      <c r="G25" s="16"/>
    </row>
    <row r="26" spans="1:7" ht="12.75">
      <c r="A26" s="8" t="s">
        <v>29</v>
      </c>
      <c r="B26" s="61" t="s">
        <v>54</v>
      </c>
      <c r="C26" s="61"/>
      <c r="D26" s="61" t="s">
        <v>54</v>
      </c>
      <c r="E26" s="65"/>
      <c r="F26" s="61">
        <f t="shared" si="0"/>
        <v>0</v>
      </c>
      <c r="G26" s="16"/>
    </row>
    <row r="27" spans="1:7" ht="12.75">
      <c r="A27" s="40" t="s">
        <v>1</v>
      </c>
      <c r="B27" s="62">
        <f>SUM(B5:B26)</f>
        <v>204</v>
      </c>
      <c r="C27" s="62"/>
      <c r="D27" s="62">
        <f>SUM(D5:D26)</f>
        <v>207</v>
      </c>
      <c r="E27" s="64"/>
      <c r="F27" s="62">
        <f>SUM(B27+D27)</f>
        <v>411</v>
      </c>
      <c r="G27" s="50"/>
    </row>
    <row r="28" spans="1:5" ht="23.25" customHeight="1">
      <c r="A28" s="5"/>
      <c r="B28" s="11"/>
      <c r="C28" s="11"/>
      <c r="D28" s="29"/>
      <c r="E28" s="11"/>
    </row>
    <row r="29" spans="1:6" ht="51" customHeight="1">
      <c r="A29" s="129" t="s">
        <v>67</v>
      </c>
      <c r="B29" s="130"/>
      <c r="C29" s="130"/>
      <c r="D29" s="130"/>
      <c r="E29" s="130"/>
      <c r="F29" s="130"/>
    </row>
    <row r="31" spans="2:4" ht="12.75">
      <c r="B31" s="65"/>
      <c r="C31" s="65"/>
      <c r="D31" s="65"/>
    </row>
  </sheetData>
  <sheetProtection/>
  <mergeCells count="3">
    <mergeCell ref="A3:G3"/>
    <mergeCell ref="A29:F29"/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Fraenell</cp:lastModifiedBy>
  <cp:lastPrinted>2010-10-29T13:44:07Z</cp:lastPrinted>
  <dcterms:created xsi:type="dcterms:W3CDTF">2001-11-06T14:03:14Z</dcterms:created>
  <dcterms:modified xsi:type="dcterms:W3CDTF">2016-05-12T08:43:42Z</dcterms:modified>
  <cp:category/>
  <cp:version/>
  <cp:contentType/>
  <cp:contentStatus/>
</cp:coreProperties>
</file>