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05" windowHeight="12480" activeTab="0"/>
  </bookViews>
  <sheets>
    <sheet name="8.1, 8.2, 8.3" sheetId="1" r:id="rId1"/>
    <sheet name="8.4, 8.5, 8.6" sheetId="2" r:id="rId2"/>
    <sheet name="8.7, 8.8, 8.9" sheetId="3" r:id="rId3"/>
    <sheet name="8.10" sheetId="4" r:id="rId4"/>
  </sheets>
  <definedNames>
    <definedName name="_xlnm.Print_Area" localSheetId="0">'8.1, 8.2, 8.3'!$A$1:$K$37</definedName>
    <definedName name="_xlnm.Print_Area" localSheetId="2">'8.7, 8.8, 8.9'!$A$1:$I$33</definedName>
  </definedNames>
  <calcPr fullCalcOnLoad="1"/>
</workbook>
</file>

<file path=xl/sharedStrings.xml><?xml version="1.0" encoding="utf-8"?>
<sst xmlns="http://schemas.openxmlformats.org/spreadsheetml/2006/main" count="126" uniqueCount="82">
  <si>
    <t>Läsår</t>
  </si>
  <si>
    <t>Totalt</t>
  </si>
  <si>
    <t>Kvinnor</t>
  </si>
  <si>
    <t>Män</t>
  </si>
  <si>
    <t>2003/04</t>
  </si>
  <si>
    <t>2004/05</t>
  </si>
  <si>
    <t>Dagliga resor</t>
  </si>
  <si>
    <t>Övriga kostnader</t>
  </si>
  <si>
    <t>17 år</t>
  </si>
  <si>
    <t>18 år</t>
  </si>
  <si>
    <t>19 år</t>
  </si>
  <si>
    <t>20 år</t>
  </si>
  <si>
    <t>21 år</t>
  </si>
  <si>
    <t>22 år</t>
  </si>
  <si>
    <t>23 år</t>
  </si>
  <si>
    <t>Egen lägenhet</t>
  </si>
  <si>
    <t xml:space="preserve">Boende
</t>
  </si>
  <si>
    <t xml:space="preserve">Hemresor
</t>
  </si>
  <si>
    <t xml:space="preserve">Totalt
</t>
  </si>
  <si>
    <t>1)   En elev kan förekomma vid flera typer av kostnader.</t>
  </si>
  <si>
    <t xml:space="preserve">Elevhem
</t>
  </si>
  <si>
    <t>Elev-
kollektiv</t>
  </si>
  <si>
    <t>Vecko-
hem</t>
  </si>
  <si>
    <t>Ålder</t>
  </si>
  <si>
    <t xml:space="preserve">Män </t>
  </si>
  <si>
    <t>1)   En elev kan förekomma vid flera typer av boendeformer.</t>
  </si>
  <si>
    <r>
      <t>Saknas</t>
    </r>
    <r>
      <rPr>
        <vertAlign val="superscript"/>
        <sz val="8.5"/>
        <rFont val="Arial"/>
        <family val="2"/>
      </rPr>
      <t xml:space="preserve">
</t>
    </r>
  </si>
  <si>
    <t>2005/06</t>
  </si>
  <si>
    <t xml:space="preserve">                      Number of students receiving study allowance for 
                      the disabled by type of cost and sex, 2005/06</t>
  </si>
  <si>
    <t xml:space="preserve">                      Number of students receiving study allowance for the disabled 
                      by age and sex, 2005/06</t>
  </si>
  <si>
    <t xml:space="preserve">                      Number of students receiving study allowance for 
                      the disabled by accommodation and sex, 2005/06</t>
  </si>
  <si>
    <t>Örebro</t>
  </si>
  <si>
    <t>Göteborg</t>
  </si>
  <si>
    <t>Stockholm</t>
  </si>
  <si>
    <t>Kristianstad</t>
  </si>
  <si>
    <t>Umeå</t>
  </si>
  <si>
    <t>1)   En elev kan förekomma vid flera studieorter.</t>
  </si>
  <si>
    <t>Avslag</t>
  </si>
  <si>
    <r>
      <t>2003/04</t>
    </r>
    <r>
      <rPr>
        <vertAlign val="superscript"/>
        <sz val="8.5"/>
        <rFont val="Arial"/>
        <family val="2"/>
      </rPr>
      <t>1)</t>
    </r>
  </si>
  <si>
    <t xml:space="preserve">                      Number of students receiving study allowance for 
                      the disabled by place of study and sex, 2005/06</t>
  </si>
  <si>
    <r>
      <t>Tabell 8.4     Antal studerande med Rg-bidrag fördelade 
                      efter typ av kostnad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2005/06</t>
    </r>
  </si>
  <si>
    <r>
      <t>Tabell 8.5     Utbetalda belopp med Rg-bidrag fördelade 
                      efter typ av kostnad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2005/06</t>
    </r>
  </si>
  <si>
    <t>Tabell 8.6     Antal studerande med Rg-bidrag fördelade efter ålder och kön, 2005/06</t>
  </si>
  <si>
    <r>
      <t>Tabell 8.7     Antal studerande med Rg-bidrag fördelade efter 
                      boendeform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2005/06</t>
    </r>
  </si>
  <si>
    <r>
      <t>Tabell 8.9     Antal studerande med Rg-bidrag fördelade efter 
                      studieort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2005/06</t>
    </r>
  </si>
  <si>
    <t xml:space="preserve">                      Number of rejected applications by sex</t>
  </si>
  <si>
    <t>Län</t>
  </si>
  <si>
    <t xml:space="preserve">Blekinge         </t>
  </si>
  <si>
    <t xml:space="preserve">Kalmar                     </t>
  </si>
  <si>
    <t xml:space="preserve">Skåne                      </t>
  </si>
  <si>
    <t xml:space="preserve">Uppsala                    </t>
  </si>
  <si>
    <t xml:space="preserve">Örebro                     </t>
  </si>
  <si>
    <t xml:space="preserve">Dalarna          </t>
  </si>
  <si>
    <t xml:space="preserve">Gävleborg             </t>
  </si>
  <si>
    <t xml:space="preserve">Halland           </t>
  </si>
  <si>
    <t xml:space="preserve">Jämtland                 </t>
  </si>
  <si>
    <t xml:space="preserve">Jönköping                 </t>
  </si>
  <si>
    <t xml:space="preserve">Kronoberg                </t>
  </si>
  <si>
    <t xml:space="preserve">Norrbotten               </t>
  </si>
  <si>
    <t xml:space="preserve">Stockholm                 </t>
  </si>
  <si>
    <t xml:space="preserve">Södermanland           </t>
  </si>
  <si>
    <t xml:space="preserve">Värmland        </t>
  </si>
  <si>
    <t xml:space="preserve">Västerbotten              </t>
  </si>
  <si>
    <t xml:space="preserve">Västernorrland      </t>
  </si>
  <si>
    <t xml:space="preserve">Västmanland              </t>
  </si>
  <si>
    <t xml:space="preserve">Västra Götaland           </t>
  </si>
  <si>
    <t xml:space="preserve">Östergötland              </t>
  </si>
  <si>
    <t xml:space="preserve">                      Disbursed amount per person by sex, SEK thousand</t>
  </si>
  <si>
    <t>Tabell 8.1   Antal studerande som fått Rg-bidrag 
                    fördelade efter kön</t>
  </si>
  <si>
    <t>8              Bidrag till vissa funktionshindrade elever i gymnasieskolan (Rg-bidrag)</t>
  </si>
  <si>
    <t xml:space="preserve">                Allowance for certain functionally disabled students at 
                upper secondary level (study allowance for the disabled)</t>
  </si>
  <si>
    <t xml:space="preserve">                    Number of students receiving study allowance 
                    for the disabled by sex</t>
  </si>
  <si>
    <t>1)   För att få bättre jämförbarhet har siffrorna för läsåret 2003/04 tagits 
      fram på nytt. Det medför att siffrorna skiljer sig något från tidigare 
      redovisning i den Officiella statistiken.</t>
  </si>
  <si>
    <t>Tabell 8.2   Utbetalda belopp i Rg-bidrag 
                    fördelade efter kön, mnkr</t>
  </si>
  <si>
    <t xml:space="preserve">                    Total disbursed amount by sex, SEK million</t>
  </si>
  <si>
    <t>Tabell 8.3   Utbetalda belopp i Rg-bidrag per person 
                    fördelade efter kön, tkr</t>
  </si>
  <si>
    <t xml:space="preserve">                      Total disbursed amount by type of cost and sex, 
                      2005/06,  SEK million</t>
  </si>
  <si>
    <t>Tabell 8.8     Antal ansökningar som fått avslag på 
                      Rg-bidrag fördelade efter kön</t>
  </si>
  <si>
    <t>1)   Av Sveriges 21 län är 20 representerade i tabellen. 
      Det finns ingen elev med hemort i Gotlands län.</t>
  </si>
  <si>
    <r>
      <t>Tabell 8.10     Antal studerande med Rg-bidrag fördelade 
                       efter hemortslän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och kön, 2005/06</t>
    </r>
  </si>
  <si>
    <t xml:space="preserve">                       Number of students receiving study allowance for the 
                       disabled by county of parental home and sex, 2005/06</t>
  </si>
  <si>
    <t>16 år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</si>
</sst>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  <numFmt numFmtId="166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2" xfId="0" applyNumberForma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22</xdr:row>
      <xdr:rowOff>38100</xdr:rowOff>
    </xdr:from>
    <xdr:to>
      <xdr:col>0</xdr:col>
      <xdr:colOff>1333500</xdr:colOff>
      <xdr:row>22</xdr:row>
      <xdr:rowOff>266700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7682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077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3152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19050</xdr:rowOff>
    </xdr:from>
    <xdr:to>
      <xdr:col>0</xdr:col>
      <xdr:colOff>1485900</xdr:colOff>
      <xdr:row>32</xdr:row>
      <xdr:rowOff>276225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77100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148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148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526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526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19050</xdr:rowOff>
    </xdr:from>
    <xdr:to>
      <xdr:col>2</xdr:col>
      <xdr:colOff>28575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71650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28575</xdr:rowOff>
    </xdr:from>
    <xdr:to>
      <xdr:col>1</xdr:col>
      <xdr:colOff>590550</xdr:colOff>
      <xdr:row>20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910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2</xdr:col>
      <xdr:colOff>9525</xdr:colOff>
      <xdr:row>31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847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28575</xdr:rowOff>
    </xdr:from>
    <xdr:to>
      <xdr:col>1</xdr:col>
      <xdr:colOff>19050</xdr:colOff>
      <xdr:row>25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1.8515625" style="0" customWidth="1"/>
    <col min="2" max="2" width="8.28125" style="0" customWidth="1"/>
    <col min="3" max="4" width="8.00390625" style="0" customWidth="1"/>
    <col min="5" max="5" width="8.421875" style="0" customWidth="1"/>
    <col min="6" max="6" width="7.8515625" style="0" customWidth="1"/>
    <col min="7" max="7" width="6.7109375" style="0" customWidth="1"/>
    <col min="8" max="8" width="1.7109375" style="0" customWidth="1"/>
    <col min="9" max="12" width="6.7109375" style="0" customWidth="1"/>
  </cols>
  <sheetData>
    <row r="1" spans="1:12" ht="16.5" customHeight="1">
      <c r="A1" s="75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1" ht="32.25" customHeight="1">
      <c r="A2" s="76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ht="25.5" customHeight="1">
      <c r="A4" s="71" t="s">
        <v>68</v>
      </c>
      <c r="B4" s="79"/>
      <c r="C4" s="79"/>
      <c r="D4" s="79"/>
      <c r="E4" s="79"/>
      <c r="F4" s="74"/>
      <c r="G4" s="74"/>
      <c r="H4" s="74"/>
      <c r="I4" s="74"/>
      <c r="J4" s="74"/>
      <c r="K4" s="74"/>
    </row>
    <row r="5" spans="1:11" ht="7.5" customHeight="1">
      <c r="A5" s="15"/>
      <c r="B5" s="18"/>
      <c r="C5" s="18"/>
      <c r="D5" s="18"/>
      <c r="E5" s="18"/>
      <c r="F5" s="21"/>
      <c r="G5" s="21"/>
      <c r="H5" s="21"/>
      <c r="I5" s="21"/>
      <c r="J5" s="21"/>
      <c r="K5" s="21"/>
    </row>
    <row r="6" spans="1:11" ht="25.5" customHeight="1">
      <c r="A6" s="77" t="s">
        <v>71</v>
      </c>
      <c r="B6" s="78"/>
      <c r="C6" s="78"/>
      <c r="D6" s="78"/>
      <c r="E6" s="78"/>
      <c r="F6" s="18"/>
      <c r="G6" s="18"/>
      <c r="H6" s="18"/>
      <c r="I6" s="18"/>
      <c r="J6" s="18"/>
      <c r="K6" s="19"/>
    </row>
    <row r="7" spans="1:12" ht="16.5" customHeight="1">
      <c r="A7" s="32" t="s">
        <v>0</v>
      </c>
      <c r="B7" s="8"/>
      <c r="C7" s="27" t="s">
        <v>2</v>
      </c>
      <c r="D7" s="27" t="s">
        <v>3</v>
      </c>
      <c r="E7" s="27" t="s">
        <v>1</v>
      </c>
      <c r="F7" s="10"/>
      <c r="G7" s="10"/>
      <c r="H7" s="10"/>
      <c r="I7" s="10"/>
      <c r="J7" s="10"/>
      <c r="K7" s="10"/>
      <c r="L7" s="20"/>
    </row>
    <row r="8" spans="1:12" ht="16.5" customHeight="1">
      <c r="A8" s="9" t="s">
        <v>38</v>
      </c>
      <c r="C8" s="12">
        <v>150</v>
      </c>
      <c r="D8" s="12">
        <v>197</v>
      </c>
      <c r="E8" s="12">
        <f>SUM(C8:D8)</f>
        <v>347</v>
      </c>
      <c r="F8" s="12"/>
      <c r="G8" s="12"/>
      <c r="H8" s="12"/>
      <c r="I8" s="12"/>
      <c r="J8" s="12"/>
      <c r="K8" s="12"/>
      <c r="L8" s="20"/>
    </row>
    <row r="9" spans="1:11" s="20" customFormat="1" ht="16.5" customHeight="1">
      <c r="A9" s="9" t="s">
        <v>5</v>
      </c>
      <c r="C9" s="12">
        <v>182</v>
      </c>
      <c r="D9" s="12">
        <v>197</v>
      </c>
      <c r="E9" s="12">
        <f>SUM(C9:D9)</f>
        <v>379</v>
      </c>
      <c r="F9" s="12"/>
      <c r="G9" s="12"/>
      <c r="H9" s="12"/>
      <c r="I9" s="12"/>
      <c r="J9" s="12"/>
      <c r="K9" s="12"/>
    </row>
    <row r="10" spans="1:12" ht="16.5" customHeight="1">
      <c r="A10" s="6" t="s">
        <v>27</v>
      </c>
      <c r="B10" s="8"/>
      <c r="C10" s="25">
        <v>193</v>
      </c>
      <c r="D10" s="25">
        <v>211</v>
      </c>
      <c r="E10" s="25">
        <f>SUM(C10:D10)</f>
        <v>404</v>
      </c>
      <c r="F10" s="12"/>
      <c r="G10" s="12"/>
      <c r="H10" s="12"/>
      <c r="I10" s="12"/>
      <c r="J10" s="12"/>
      <c r="K10" s="12"/>
      <c r="L10" s="20"/>
    </row>
    <row r="11" spans="1:2" ht="24" customHeight="1">
      <c r="A11" s="33"/>
      <c r="B11" s="20"/>
    </row>
    <row r="12" spans="1:8" ht="36.75" customHeight="1">
      <c r="A12" s="73" t="s">
        <v>72</v>
      </c>
      <c r="B12" s="74"/>
      <c r="C12" s="74"/>
      <c r="D12" s="74"/>
      <c r="E12" s="74"/>
      <c r="F12" s="74"/>
      <c r="G12" s="74"/>
      <c r="H12" s="74"/>
    </row>
    <row r="13" spans="1:2" ht="12.75" customHeight="1">
      <c r="A13" s="20"/>
      <c r="B13" s="20"/>
    </row>
    <row r="14" spans="1:2" ht="12.75" customHeight="1">
      <c r="A14" s="20"/>
      <c r="B14" s="20"/>
    </row>
    <row r="15" spans="1:2" ht="12.75" customHeight="1">
      <c r="A15" s="20"/>
      <c r="B15" s="20"/>
    </row>
    <row r="16" spans="1:11" ht="25.5" customHeight="1">
      <c r="A16" s="71" t="s">
        <v>73</v>
      </c>
      <c r="B16" s="72"/>
      <c r="C16" s="72"/>
      <c r="D16" s="72"/>
      <c r="E16" s="72"/>
      <c r="F16" s="19"/>
      <c r="G16" s="16"/>
      <c r="H16" s="16"/>
      <c r="I16" s="16"/>
      <c r="J16" s="16"/>
      <c r="K16" s="16"/>
    </row>
    <row r="17" spans="1:11" ht="7.5" customHeight="1">
      <c r="A17" s="15"/>
      <c r="B17" s="16"/>
      <c r="C17" s="16"/>
      <c r="D17" s="16"/>
      <c r="E17" s="16"/>
      <c r="F17" s="19"/>
      <c r="G17" s="16"/>
      <c r="H17" s="16"/>
      <c r="I17" s="16"/>
      <c r="J17" s="16"/>
      <c r="K17" s="16"/>
    </row>
    <row r="18" spans="1:12" ht="12.75" customHeight="1">
      <c r="A18" s="69" t="s">
        <v>74</v>
      </c>
      <c r="B18" s="70"/>
      <c r="C18" s="70"/>
      <c r="D18" s="70"/>
      <c r="E18" s="70"/>
      <c r="F18" s="70"/>
      <c r="G18" s="70"/>
      <c r="H18" s="70"/>
      <c r="I18" s="70"/>
      <c r="J18" s="70"/>
      <c r="K18" s="20"/>
      <c r="L18" s="20"/>
    </row>
    <row r="19" spans="1:12" ht="16.5" customHeight="1">
      <c r="A19" s="32" t="s">
        <v>0</v>
      </c>
      <c r="B19" s="33"/>
      <c r="C19" s="27" t="s">
        <v>2</v>
      </c>
      <c r="D19" s="27" t="s">
        <v>3</v>
      </c>
      <c r="E19" s="27" t="s">
        <v>1</v>
      </c>
      <c r="F19" s="10"/>
      <c r="G19" s="10"/>
      <c r="H19" s="10"/>
      <c r="I19" s="10"/>
      <c r="J19" s="10"/>
      <c r="K19" s="10"/>
      <c r="L19" s="10"/>
    </row>
    <row r="20" spans="1:12" ht="16.5" customHeight="1">
      <c r="A20" s="9" t="s">
        <v>4</v>
      </c>
      <c r="C20" s="22">
        <v>12.434248</v>
      </c>
      <c r="D20" s="22">
        <v>17.277129</v>
      </c>
      <c r="E20" s="22">
        <f>SUM(C20:D20)</f>
        <v>29.711377</v>
      </c>
      <c r="F20" s="22"/>
      <c r="G20" s="22"/>
      <c r="H20" s="22"/>
      <c r="I20" s="22"/>
      <c r="J20" s="22"/>
      <c r="K20" s="22"/>
      <c r="L20" s="22"/>
    </row>
    <row r="21" spans="1:12" ht="16.5" customHeight="1">
      <c r="A21" s="9" t="s">
        <v>5</v>
      </c>
      <c r="B21" s="20"/>
      <c r="C21" s="22">
        <v>14.812853</v>
      </c>
      <c r="D21" s="22">
        <v>18.013459</v>
      </c>
      <c r="E21" s="22">
        <f>SUM(C21:D21)</f>
        <v>32.826312</v>
      </c>
      <c r="F21" s="22"/>
      <c r="G21" s="22"/>
      <c r="H21" s="22"/>
      <c r="I21" s="22"/>
      <c r="J21" s="22"/>
      <c r="K21" s="22"/>
      <c r="L21" s="22"/>
    </row>
    <row r="22" spans="1:12" ht="16.5" customHeight="1">
      <c r="A22" s="6" t="s">
        <v>27</v>
      </c>
      <c r="B22" s="8"/>
      <c r="C22" s="24">
        <v>18.755544</v>
      </c>
      <c r="D22" s="24">
        <v>20.265952</v>
      </c>
      <c r="E22" s="24">
        <f>SUM(C22:D22)</f>
        <v>39.021496</v>
      </c>
      <c r="F22" s="22"/>
      <c r="G22" s="22"/>
      <c r="H22" s="22"/>
      <c r="I22" s="22"/>
      <c r="J22" s="22"/>
      <c r="K22" s="22"/>
      <c r="L22" s="22"/>
    </row>
    <row r="23" spans="1:2" ht="24" customHeight="1">
      <c r="A23" s="20"/>
      <c r="B23" s="20"/>
    </row>
    <row r="24" spans="1:2" ht="12.75" customHeight="1">
      <c r="A24" s="20"/>
      <c r="B24" s="20"/>
    </row>
    <row r="25" spans="1:2" ht="12.75" customHeight="1">
      <c r="A25" s="20"/>
      <c r="B25" s="20"/>
    </row>
    <row r="26" spans="1:2" ht="12.75" customHeight="1">
      <c r="A26" s="20"/>
      <c r="B26" s="20"/>
    </row>
    <row r="27" spans="1:10" ht="27.75" customHeight="1">
      <c r="A27" s="71" t="s">
        <v>75</v>
      </c>
      <c r="B27" s="72"/>
      <c r="C27" s="72"/>
      <c r="D27" s="72"/>
      <c r="E27" s="72"/>
      <c r="F27" s="19"/>
      <c r="G27" s="16"/>
      <c r="H27" s="16"/>
      <c r="I27" s="16"/>
      <c r="J27" s="16"/>
    </row>
    <row r="28" spans="1:10" ht="7.5" customHeight="1">
      <c r="A28" s="15"/>
      <c r="B28" s="16"/>
      <c r="C28" s="16"/>
      <c r="D28" s="16"/>
      <c r="E28" s="16"/>
      <c r="F28" s="19"/>
      <c r="G28" s="16"/>
      <c r="H28" s="16"/>
      <c r="I28" s="16"/>
      <c r="J28" s="16"/>
    </row>
    <row r="29" spans="1:10" ht="12.75" customHeight="1">
      <c r="A29" s="69" t="s">
        <v>67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16.5" customHeight="1">
      <c r="A30" s="32" t="s">
        <v>0</v>
      </c>
      <c r="B30" s="33"/>
      <c r="C30" s="27" t="s">
        <v>2</v>
      </c>
      <c r="D30" s="27" t="s">
        <v>3</v>
      </c>
      <c r="E30" s="27" t="s">
        <v>1</v>
      </c>
      <c r="F30" s="10"/>
      <c r="G30" s="10"/>
      <c r="H30" s="10"/>
      <c r="I30" s="10"/>
      <c r="J30" s="10"/>
    </row>
    <row r="31" spans="1:10" ht="16.5" customHeight="1">
      <c r="A31" s="9" t="s">
        <v>4</v>
      </c>
      <c r="C31" s="56">
        <f aca="true" t="shared" si="0" ref="C31:E33">SUM(C20*1000/C8)</f>
        <v>82.89498666666667</v>
      </c>
      <c r="D31" s="56">
        <f t="shared" si="0"/>
        <v>87.7011624365482</v>
      </c>
      <c r="E31" s="56">
        <f t="shared" si="0"/>
        <v>85.62356484149856</v>
      </c>
      <c r="F31" s="22"/>
      <c r="G31" s="22"/>
      <c r="H31" s="22"/>
      <c r="I31" s="22"/>
      <c r="J31" s="22"/>
    </row>
    <row r="32" spans="1:10" ht="16.5" customHeight="1">
      <c r="A32" s="9" t="s">
        <v>5</v>
      </c>
      <c r="B32" s="20"/>
      <c r="C32" s="56">
        <f t="shared" si="0"/>
        <v>81.38930219780221</v>
      </c>
      <c r="D32" s="56">
        <f t="shared" si="0"/>
        <v>91.43887817258884</v>
      </c>
      <c r="E32" s="56">
        <f t="shared" si="0"/>
        <v>86.61296042216358</v>
      </c>
      <c r="F32" s="22"/>
      <c r="G32" s="22"/>
      <c r="H32" s="22"/>
      <c r="I32" s="22"/>
      <c r="J32" s="22"/>
    </row>
    <row r="33" spans="1:10" ht="16.5" customHeight="1">
      <c r="A33" s="6" t="s">
        <v>27</v>
      </c>
      <c r="B33" s="8"/>
      <c r="C33" s="57">
        <f t="shared" si="0"/>
        <v>97.17898445595856</v>
      </c>
      <c r="D33" s="57">
        <f t="shared" si="0"/>
        <v>96.04716587677724</v>
      </c>
      <c r="E33" s="57">
        <f t="shared" si="0"/>
        <v>96.58786138613861</v>
      </c>
      <c r="F33" s="22"/>
      <c r="G33" s="22"/>
      <c r="H33" s="22"/>
      <c r="I33" s="22"/>
      <c r="J33" s="22"/>
    </row>
    <row r="34" spans="1:2" ht="24" customHeight="1">
      <c r="A34" s="20"/>
      <c r="B34" s="20"/>
    </row>
    <row r="35" spans="1:2" ht="12.75" customHeight="1">
      <c r="A35" s="20"/>
      <c r="B35" s="20"/>
    </row>
    <row r="36" ht="12.75" customHeight="1">
      <c r="A36" s="26"/>
    </row>
    <row r="37" ht="12.75" customHeight="1"/>
    <row r="47" spans="1:8" ht="15" customHeight="1">
      <c r="A47" s="5"/>
      <c r="B47" s="3"/>
      <c r="C47" s="3"/>
      <c r="D47" s="3"/>
      <c r="E47" s="3"/>
      <c r="F47" s="3"/>
      <c r="G47" s="3"/>
      <c r="H47" s="4"/>
    </row>
  </sheetData>
  <sheetProtection/>
  <mergeCells count="9">
    <mergeCell ref="A18:J18"/>
    <mergeCell ref="A16:E16"/>
    <mergeCell ref="A27:E27"/>
    <mergeCell ref="A29:J29"/>
    <mergeCell ref="A12:H12"/>
    <mergeCell ref="A1:L1"/>
    <mergeCell ref="A2:K2"/>
    <mergeCell ref="A6:E6"/>
    <mergeCell ref="A4:K4"/>
  </mergeCells>
  <printOptions/>
  <pageMargins left="0.7874015748031497" right="0.3937007874015748" top="0.984251968503937" bottom="0.3937007874015748" header="0.5118110236220472" footer="0.5118110236220472"/>
  <pageSetup firstPageNumber="93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2.421875" style="0" customWidth="1"/>
    <col min="2" max="2" width="9.8515625" style="0" customWidth="1"/>
    <col min="3" max="4" width="6.7109375" style="0" customWidth="1"/>
    <col min="5" max="5" width="7.8515625" style="0" customWidth="1"/>
    <col min="6" max="6" width="7.28125" style="0" customWidth="1"/>
    <col min="7" max="10" width="6.7109375" style="0" customWidth="1"/>
  </cols>
  <sheetData>
    <row r="1" spans="1:9" ht="27.75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</row>
    <row r="2" spans="1:9" ht="7.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25.5" customHeight="1">
      <c r="A3" s="77" t="s">
        <v>28</v>
      </c>
      <c r="B3" s="77"/>
      <c r="C3" s="77"/>
      <c r="D3" s="77"/>
      <c r="E3" s="77"/>
      <c r="F3" s="83"/>
      <c r="G3" s="29"/>
      <c r="H3" s="29"/>
      <c r="I3" s="19"/>
    </row>
    <row r="4" spans="1:9" s="20" customFormat="1" ht="27" customHeight="1">
      <c r="A4" s="2"/>
      <c r="B4" s="7" t="s">
        <v>17</v>
      </c>
      <c r="C4" s="7" t="s">
        <v>16</v>
      </c>
      <c r="D4" s="7" t="s">
        <v>6</v>
      </c>
      <c r="E4" s="7" t="s">
        <v>7</v>
      </c>
      <c r="G4" s="1"/>
      <c r="H4" s="1"/>
      <c r="I4" s="1"/>
    </row>
    <row r="5" spans="1:9" ht="15" customHeight="1">
      <c r="A5" s="5" t="s">
        <v>2</v>
      </c>
      <c r="B5" s="3">
        <v>190</v>
      </c>
      <c r="C5" s="3">
        <v>162</v>
      </c>
      <c r="D5" s="3">
        <v>22</v>
      </c>
      <c r="E5" s="3">
        <v>20</v>
      </c>
      <c r="G5" s="3"/>
      <c r="H5" s="1"/>
      <c r="I5" s="1"/>
    </row>
    <row r="6" spans="1:9" ht="15.75" customHeight="1">
      <c r="A6" s="9" t="s">
        <v>3</v>
      </c>
      <c r="B6" s="17">
        <v>207</v>
      </c>
      <c r="C6" s="17">
        <v>184</v>
      </c>
      <c r="D6" s="17">
        <v>11</v>
      </c>
      <c r="E6" s="17">
        <v>11</v>
      </c>
      <c r="G6" s="3"/>
      <c r="H6" s="1"/>
      <c r="I6" s="1"/>
    </row>
    <row r="7" spans="1:9" ht="16.5" customHeight="1">
      <c r="A7" s="39" t="s">
        <v>1</v>
      </c>
      <c r="B7" s="28">
        <f>SUM(B5:B6)</f>
        <v>397</v>
      </c>
      <c r="C7" s="28">
        <f>SUM(C5:C6)</f>
        <v>346</v>
      </c>
      <c r="D7" s="28">
        <f>SUM(D5:D6)</f>
        <v>33</v>
      </c>
      <c r="E7" s="28">
        <f>SUM(E5:E6)</f>
        <v>31</v>
      </c>
      <c r="G7" s="3"/>
      <c r="H7" s="1"/>
      <c r="I7" s="1"/>
    </row>
    <row r="8" spans="1:9" ht="24" customHeight="1">
      <c r="A8" s="6"/>
      <c r="B8" s="17"/>
      <c r="C8" s="17"/>
      <c r="D8" s="11"/>
      <c r="E8" s="11"/>
      <c r="F8" s="11"/>
      <c r="G8" s="11"/>
      <c r="H8" s="11"/>
      <c r="I8" s="17"/>
    </row>
    <row r="9" spans="1:8" ht="15.75" customHeight="1">
      <c r="A9" s="82" t="s">
        <v>19</v>
      </c>
      <c r="B9" s="72"/>
      <c r="C9" s="72"/>
      <c r="D9" s="72"/>
      <c r="E9" s="3"/>
      <c r="F9" s="3"/>
      <c r="G9" s="3"/>
      <c r="H9" s="4"/>
    </row>
    <row r="10" spans="1:8" ht="12.75" customHeight="1">
      <c r="A10" s="50"/>
      <c r="B10" s="16"/>
      <c r="C10" s="16"/>
      <c r="D10" s="16"/>
      <c r="E10" s="3"/>
      <c r="F10" s="3"/>
      <c r="G10" s="3"/>
      <c r="H10" s="4"/>
    </row>
    <row r="11" spans="1:8" ht="12.75" customHeight="1">
      <c r="A11" s="50"/>
      <c r="B11" s="16"/>
      <c r="C11" s="16"/>
      <c r="D11" s="16"/>
      <c r="E11" s="3"/>
      <c r="F11" s="3"/>
      <c r="G11" s="3"/>
      <c r="H11" s="4"/>
    </row>
    <row r="12" spans="1:8" ht="12.75" customHeight="1">
      <c r="A12" s="50"/>
      <c r="B12" s="16"/>
      <c r="C12" s="16"/>
      <c r="D12" s="16"/>
      <c r="E12" s="3"/>
      <c r="F12" s="3"/>
      <c r="G12" s="3"/>
      <c r="H12" s="4"/>
    </row>
    <row r="13" spans="1:9" ht="27" customHeight="1">
      <c r="A13" s="71" t="s">
        <v>41</v>
      </c>
      <c r="B13" s="71"/>
      <c r="C13" s="71"/>
      <c r="D13" s="71"/>
      <c r="E13" s="71"/>
      <c r="F13" s="71"/>
      <c r="G13" s="71"/>
      <c r="H13" s="71"/>
      <c r="I13" s="71"/>
    </row>
    <row r="14" spans="1:9" ht="7.5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6.25" customHeight="1">
      <c r="A15" s="83" t="s">
        <v>76</v>
      </c>
      <c r="B15" s="83"/>
      <c r="C15" s="83"/>
      <c r="D15" s="83"/>
      <c r="E15" s="83"/>
      <c r="F15" s="83"/>
      <c r="G15" s="79"/>
      <c r="H15" s="29"/>
      <c r="I15" s="19"/>
    </row>
    <row r="16" spans="1:9" ht="29.25" customHeight="1">
      <c r="A16" s="32"/>
      <c r="B16" s="31" t="s">
        <v>17</v>
      </c>
      <c r="C16" s="31" t="s">
        <v>16</v>
      </c>
      <c r="D16" s="31" t="s">
        <v>6</v>
      </c>
      <c r="E16" s="31" t="s">
        <v>7</v>
      </c>
      <c r="F16" s="20"/>
      <c r="G16" s="1"/>
      <c r="H16" s="1"/>
      <c r="I16" s="1"/>
    </row>
    <row r="17" spans="1:9" ht="16.5" customHeight="1">
      <c r="A17" s="5" t="s">
        <v>2</v>
      </c>
      <c r="B17" s="54">
        <v>5.945711</v>
      </c>
      <c r="C17" s="22">
        <v>12.543609</v>
      </c>
      <c r="D17" s="22">
        <v>0.227684</v>
      </c>
      <c r="E17" s="22">
        <v>0.03854</v>
      </c>
      <c r="G17" s="1"/>
      <c r="H17" s="1"/>
      <c r="I17" s="1"/>
    </row>
    <row r="18" spans="1:9" ht="16.5" customHeight="1">
      <c r="A18" s="9" t="s">
        <v>3</v>
      </c>
      <c r="B18" s="22">
        <v>4.30581</v>
      </c>
      <c r="C18" s="22">
        <v>15.856027</v>
      </c>
      <c r="D18" s="22">
        <v>0.089022</v>
      </c>
      <c r="E18" s="22">
        <v>0.015093</v>
      </c>
      <c r="G18" s="1"/>
      <c r="H18" s="1"/>
      <c r="I18" s="1"/>
    </row>
    <row r="19" spans="1:9" ht="16.5" customHeight="1">
      <c r="A19" s="39" t="s">
        <v>1</v>
      </c>
      <c r="B19" s="55">
        <f>SUM(B17:B18)</f>
        <v>10.251521</v>
      </c>
      <c r="C19" s="55">
        <f>SUM(C17:C18)</f>
        <v>28.399636</v>
      </c>
      <c r="D19" s="55">
        <f>SUM(D17:D18)</f>
        <v>0.316706</v>
      </c>
      <c r="E19" s="55">
        <f>SUM(E17:E18)</f>
        <v>0.053633</v>
      </c>
      <c r="G19" s="1"/>
      <c r="H19" s="1"/>
      <c r="I19" s="1"/>
    </row>
    <row r="20" spans="1:9" ht="26.25" customHeight="1">
      <c r="A20" s="6"/>
      <c r="B20" s="17"/>
      <c r="C20" s="17"/>
      <c r="D20" s="11"/>
      <c r="E20" s="11"/>
      <c r="F20" s="11"/>
      <c r="G20" s="11"/>
      <c r="H20" s="11"/>
      <c r="I20" s="17"/>
    </row>
    <row r="21" spans="1:8" ht="16.5" customHeight="1">
      <c r="A21" s="82" t="s">
        <v>19</v>
      </c>
      <c r="B21" s="72"/>
      <c r="C21" s="72"/>
      <c r="D21" s="72"/>
      <c r="E21" s="3"/>
      <c r="F21" s="3"/>
      <c r="G21" s="3"/>
      <c r="H21" s="4"/>
    </row>
    <row r="22" spans="1:8" ht="12.75" customHeight="1">
      <c r="A22" s="50"/>
      <c r="B22" s="16"/>
      <c r="C22" s="16"/>
      <c r="D22" s="16"/>
      <c r="E22" s="3"/>
      <c r="F22" s="3"/>
      <c r="G22" s="3"/>
      <c r="H22" s="4"/>
    </row>
    <row r="23" spans="1:8" ht="12.75" customHeight="1">
      <c r="A23" s="50"/>
      <c r="B23" s="16"/>
      <c r="C23" s="16"/>
      <c r="D23" s="16"/>
      <c r="E23" s="3"/>
      <c r="F23" s="3"/>
      <c r="G23" s="3"/>
      <c r="H23" s="4"/>
    </row>
    <row r="24" ht="12.75" customHeight="1"/>
    <row r="25" spans="1:256" s="47" customFormat="1" ht="21" customHeight="1">
      <c r="A25" s="84" t="s">
        <v>42</v>
      </c>
      <c r="B25" s="84"/>
      <c r="C25" s="84"/>
      <c r="D25" s="84"/>
      <c r="E25" s="84"/>
      <c r="F25" s="84"/>
      <c r="G25" s="84"/>
      <c r="H25" s="84"/>
      <c r="I25" s="84"/>
      <c r="J25" s="8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7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ht="27" customHeight="1">
      <c r="A27" s="85" t="s">
        <v>29</v>
      </c>
      <c r="B27" s="86"/>
      <c r="C27" s="86"/>
      <c r="D27" s="86"/>
      <c r="E27" s="86"/>
      <c r="F27" s="86"/>
      <c r="G27" s="86"/>
      <c r="H27" s="86"/>
      <c r="I27" s="81"/>
      <c r="J27" s="70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ht="16.5" customHeight="1">
      <c r="A28" s="38"/>
      <c r="B28" s="63" t="s">
        <v>23</v>
      </c>
      <c r="D28" s="48"/>
      <c r="E28" s="48"/>
      <c r="F28" s="48"/>
      <c r="G28" s="48"/>
      <c r="H28" s="48"/>
      <c r="I28" s="44"/>
      <c r="J28" s="80" t="s">
        <v>18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16.5" customHeight="1">
      <c r="A29" s="36"/>
      <c r="B29" s="68" t="s">
        <v>81</v>
      </c>
      <c r="C29" s="68" t="s">
        <v>8</v>
      </c>
      <c r="D29" s="68" t="s">
        <v>9</v>
      </c>
      <c r="E29" s="68" t="s">
        <v>10</v>
      </c>
      <c r="F29" s="68" t="s">
        <v>11</v>
      </c>
      <c r="G29" s="68" t="s">
        <v>12</v>
      </c>
      <c r="H29" s="68" t="s">
        <v>13</v>
      </c>
      <c r="I29" s="68" t="s">
        <v>14</v>
      </c>
      <c r="J29" s="81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16.5" customHeight="1">
      <c r="A30" s="35" t="s">
        <v>2</v>
      </c>
      <c r="B30" s="35">
        <v>23</v>
      </c>
      <c r="C30" s="35">
        <v>55</v>
      </c>
      <c r="D30" s="35">
        <v>53</v>
      </c>
      <c r="E30" s="35">
        <v>34</v>
      </c>
      <c r="F30" s="35">
        <v>14</v>
      </c>
      <c r="G30" s="35">
        <v>11</v>
      </c>
      <c r="H30" s="35">
        <v>2</v>
      </c>
      <c r="I30" s="49">
        <v>1</v>
      </c>
      <c r="J30" s="46">
        <f>SUM(B30:I30)</f>
        <v>193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6.5" customHeight="1">
      <c r="A31" s="35" t="s">
        <v>24</v>
      </c>
      <c r="B31" s="35">
        <v>18</v>
      </c>
      <c r="C31" s="35">
        <v>46</v>
      </c>
      <c r="D31" s="35">
        <v>62</v>
      </c>
      <c r="E31" s="35">
        <v>41</v>
      </c>
      <c r="F31" s="35">
        <v>24</v>
      </c>
      <c r="G31" s="35">
        <v>14</v>
      </c>
      <c r="H31" s="35">
        <v>5</v>
      </c>
      <c r="I31" s="35">
        <v>1</v>
      </c>
      <c r="J31" s="46">
        <f>SUM(B31:I31)</f>
        <v>211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ht="16.5" customHeight="1">
      <c r="A32" s="40" t="s">
        <v>1</v>
      </c>
      <c r="B32" s="40">
        <f aca="true" t="shared" si="0" ref="B32:I32">SUM(B30+B31)</f>
        <v>41</v>
      </c>
      <c r="C32" s="40">
        <f t="shared" si="0"/>
        <v>101</v>
      </c>
      <c r="D32" s="40">
        <f t="shared" si="0"/>
        <v>115</v>
      </c>
      <c r="E32" s="40">
        <f t="shared" si="0"/>
        <v>75</v>
      </c>
      <c r="F32" s="40">
        <f t="shared" si="0"/>
        <v>38</v>
      </c>
      <c r="G32" s="40">
        <f t="shared" si="0"/>
        <v>25</v>
      </c>
      <c r="H32" s="40">
        <f t="shared" si="0"/>
        <v>7</v>
      </c>
      <c r="I32" s="40">
        <f t="shared" si="0"/>
        <v>2</v>
      </c>
      <c r="J32" s="40">
        <f>SUM(B32:I32)</f>
        <v>404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ht="24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5" ht="12.75" customHeight="1"/>
    <row r="46" spans="1:256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9">
    <mergeCell ref="A1:I1"/>
    <mergeCell ref="A13:I13"/>
    <mergeCell ref="J28:J29"/>
    <mergeCell ref="A21:D21"/>
    <mergeCell ref="A15:G15"/>
    <mergeCell ref="A25:J25"/>
    <mergeCell ref="A27:J27"/>
    <mergeCell ref="A3:F3"/>
    <mergeCell ref="A9:D9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2.7109375" style="0" customWidth="1"/>
  </cols>
  <sheetData>
    <row r="1" spans="1:10" s="1" customFormat="1" ht="28.5" customHeight="1">
      <c r="A1" s="89" t="s">
        <v>43</v>
      </c>
      <c r="B1" s="89"/>
      <c r="C1" s="89"/>
      <c r="D1" s="89"/>
      <c r="E1" s="89"/>
      <c r="F1" s="89"/>
      <c r="G1" s="74"/>
      <c r="H1" s="74"/>
      <c r="I1" s="74"/>
      <c r="J1" s="74"/>
    </row>
    <row r="2" spans="1:6" ht="7.5" customHeight="1">
      <c r="A2" s="13"/>
      <c r="B2" s="14"/>
      <c r="C2" s="14"/>
      <c r="D2" s="14"/>
      <c r="E2" s="14"/>
      <c r="F2" s="14"/>
    </row>
    <row r="3" spans="1:8" ht="26.25" customHeight="1">
      <c r="A3" s="90" t="s">
        <v>30</v>
      </c>
      <c r="B3" s="78"/>
      <c r="C3" s="78"/>
      <c r="D3" s="78"/>
      <c r="E3" s="78"/>
      <c r="F3" s="78"/>
      <c r="G3" s="18"/>
      <c r="H3" s="18"/>
    </row>
    <row r="4" spans="1:6" ht="27" customHeight="1">
      <c r="A4" s="37"/>
      <c r="B4" s="31" t="s">
        <v>21</v>
      </c>
      <c r="C4" s="31" t="s">
        <v>20</v>
      </c>
      <c r="D4" s="31" t="s">
        <v>22</v>
      </c>
      <c r="E4" s="31" t="s">
        <v>15</v>
      </c>
      <c r="F4" s="31" t="s">
        <v>26</v>
      </c>
    </row>
    <row r="5" spans="1:11" ht="16.5" customHeight="1">
      <c r="A5" s="23" t="s">
        <v>2</v>
      </c>
      <c r="B5" s="12">
        <v>78</v>
      </c>
      <c r="C5" s="12">
        <v>46</v>
      </c>
      <c r="D5" s="12">
        <v>15</v>
      </c>
      <c r="E5" s="12">
        <v>22</v>
      </c>
      <c r="F5" s="12">
        <v>1</v>
      </c>
      <c r="G5" s="11"/>
      <c r="H5" s="17"/>
      <c r="J5" s="17"/>
      <c r="K5" s="17"/>
    </row>
    <row r="6" spans="1:11" ht="16.5" customHeight="1">
      <c r="A6" s="42" t="s">
        <v>3</v>
      </c>
      <c r="B6" s="12">
        <v>106</v>
      </c>
      <c r="C6" s="12">
        <v>36</v>
      </c>
      <c r="D6" s="12">
        <v>21</v>
      </c>
      <c r="E6" s="12">
        <v>20</v>
      </c>
      <c r="F6" s="12">
        <v>1</v>
      </c>
      <c r="G6" s="11"/>
      <c r="H6" s="17"/>
      <c r="J6" s="17"/>
      <c r="K6" s="17"/>
    </row>
    <row r="7" spans="1:6" ht="15.75" customHeight="1">
      <c r="A7" s="41" t="s">
        <v>1</v>
      </c>
      <c r="B7" s="43">
        <f>SUM(B5:B6)</f>
        <v>184</v>
      </c>
      <c r="C7" s="43">
        <f>SUM(C5:C6)</f>
        <v>82</v>
      </c>
      <c r="D7" s="43">
        <f>SUM(D5:D6)</f>
        <v>36</v>
      </c>
      <c r="E7" s="43">
        <f>SUM(E5:E6)</f>
        <v>42</v>
      </c>
      <c r="F7" s="43">
        <f>SUM(F5:F6)</f>
        <v>2</v>
      </c>
    </row>
    <row r="8" spans="1:6" ht="24" customHeight="1">
      <c r="A8" s="6"/>
      <c r="B8" s="51"/>
      <c r="C8" s="12"/>
      <c r="D8" s="12"/>
      <c r="E8" s="30"/>
      <c r="F8" s="12"/>
    </row>
    <row r="9" spans="1:8" ht="14.25" customHeight="1">
      <c r="A9" s="87" t="s">
        <v>25</v>
      </c>
      <c r="B9" s="88"/>
      <c r="C9" s="88"/>
      <c r="D9" s="88"/>
      <c r="E9" s="88"/>
      <c r="F9" s="88"/>
      <c r="G9" s="88"/>
      <c r="H9" s="88"/>
    </row>
    <row r="10" ht="12.75" customHeight="1"/>
    <row r="11" ht="12.75" customHeight="1"/>
    <row r="12" ht="12.75" customHeight="1"/>
    <row r="13" spans="1:11" ht="26.25" customHeight="1">
      <c r="A13" s="71" t="s">
        <v>77</v>
      </c>
      <c r="B13" s="79"/>
      <c r="C13" s="79"/>
      <c r="D13" s="79"/>
      <c r="E13" s="79"/>
      <c r="F13" s="74"/>
      <c r="G13" s="74"/>
      <c r="H13" s="74"/>
      <c r="I13" s="74"/>
      <c r="J13" s="74"/>
      <c r="K13" s="74"/>
    </row>
    <row r="14" spans="1:11" ht="7.5" customHeight="1">
      <c r="A14" s="15"/>
      <c r="B14" s="18"/>
      <c r="C14" s="18"/>
      <c r="D14" s="18"/>
      <c r="E14" s="18"/>
      <c r="F14" s="21"/>
      <c r="G14" s="21"/>
      <c r="H14" s="21"/>
      <c r="I14" s="21"/>
      <c r="J14" s="21"/>
      <c r="K14" s="21"/>
    </row>
    <row r="15" spans="1:11" ht="18" customHeight="1">
      <c r="A15" s="83" t="s">
        <v>45</v>
      </c>
      <c r="B15" s="79"/>
      <c r="C15" s="79"/>
      <c r="D15" s="79"/>
      <c r="E15" s="79"/>
      <c r="F15" s="79"/>
      <c r="G15" s="18"/>
      <c r="H15" s="18"/>
      <c r="I15" s="18"/>
      <c r="J15" s="18"/>
      <c r="K15" s="19"/>
    </row>
    <row r="16" spans="1:11" ht="16.5" customHeight="1">
      <c r="A16" s="64" t="s">
        <v>0</v>
      </c>
      <c r="B16" s="65"/>
      <c r="C16" s="66" t="s">
        <v>2</v>
      </c>
      <c r="D16" s="66" t="s">
        <v>3</v>
      </c>
      <c r="E16" s="66" t="s">
        <v>1</v>
      </c>
      <c r="F16" s="10"/>
      <c r="I16" s="10"/>
      <c r="J16" s="10"/>
      <c r="K16" s="10"/>
    </row>
    <row r="17" spans="1:11" ht="11.25" customHeight="1">
      <c r="A17" s="2"/>
      <c r="B17" s="8"/>
      <c r="C17" s="53" t="s">
        <v>37</v>
      </c>
      <c r="D17" s="53" t="s">
        <v>37</v>
      </c>
      <c r="E17" s="53"/>
      <c r="F17" s="20"/>
      <c r="I17" s="10"/>
      <c r="J17" s="10"/>
      <c r="K17" s="10"/>
    </row>
    <row r="18" spans="1:11" ht="16.5" customHeight="1">
      <c r="A18" s="9" t="s">
        <v>4</v>
      </c>
      <c r="C18" s="10">
        <v>9</v>
      </c>
      <c r="D18" s="10">
        <v>9</v>
      </c>
      <c r="E18" s="12">
        <f>SUM(C18:D18)</f>
        <v>18</v>
      </c>
      <c r="F18" s="20"/>
      <c r="I18" s="12"/>
      <c r="J18" s="12"/>
      <c r="K18" s="12"/>
    </row>
    <row r="19" spans="1:11" ht="16.5" customHeight="1">
      <c r="A19" s="9" t="s">
        <v>5</v>
      </c>
      <c r="C19" s="10">
        <v>2</v>
      </c>
      <c r="D19" s="10">
        <v>9</v>
      </c>
      <c r="E19" s="12">
        <f>SUM(C19:D19)</f>
        <v>11</v>
      </c>
      <c r="F19" s="20"/>
      <c r="I19" s="12"/>
      <c r="J19" s="12"/>
      <c r="K19" s="12"/>
    </row>
    <row r="20" spans="1:11" ht="16.5" customHeight="1">
      <c r="A20" s="6" t="s">
        <v>27</v>
      </c>
      <c r="B20" s="8"/>
      <c r="C20" s="53">
        <v>6</v>
      </c>
      <c r="D20" s="53">
        <v>14</v>
      </c>
      <c r="E20" s="25">
        <f>SUM(C20:D20)</f>
        <v>20</v>
      </c>
      <c r="F20" s="20"/>
      <c r="I20" s="12"/>
      <c r="J20" s="12"/>
      <c r="K20" s="12"/>
    </row>
    <row r="21" spans="1:4" ht="24" customHeight="1">
      <c r="A21" s="20"/>
      <c r="B21" s="20"/>
      <c r="C21" s="20"/>
      <c r="D21" s="20"/>
    </row>
    <row r="22" ht="12.75" customHeight="1"/>
    <row r="25" spans="1:10" ht="29.25" customHeight="1">
      <c r="A25" s="89" t="s">
        <v>44</v>
      </c>
      <c r="B25" s="89"/>
      <c r="C25" s="89"/>
      <c r="D25" s="89"/>
      <c r="E25" s="89"/>
      <c r="F25" s="89"/>
      <c r="G25" s="74"/>
      <c r="H25" s="74"/>
      <c r="I25" s="74"/>
      <c r="J25" s="74"/>
    </row>
    <row r="26" spans="1:6" ht="7.5" customHeight="1">
      <c r="A26" s="13"/>
      <c r="B26" s="14"/>
      <c r="C26" s="14"/>
      <c r="D26" s="14"/>
      <c r="E26" s="14"/>
      <c r="F26" s="14"/>
    </row>
    <row r="27" spans="1:8" ht="27.75" customHeight="1">
      <c r="A27" s="90" t="s">
        <v>39</v>
      </c>
      <c r="B27" s="78"/>
      <c r="C27" s="78"/>
      <c r="D27" s="78"/>
      <c r="E27" s="78"/>
      <c r="F27" s="78"/>
      <c r="G27" s="18"/>
      <c r="H27" s="18"/>
    </row>
    <row r="28" spans="1:6" ht="16.5" customHeight="1">
      <c r="A28" s="37"/>
      <c r="B28" s="31" t="s">
        <v>31</v>
      </c>
      <c r="C28" s="31" t="s">
        <v>32</v>
      </c>
      <c r="D28" s="31" t="s">
        <v>33</v>
      </c>
      <c r="E28" s="31" t="s">
        <v>34</v>
      </c>
      <c r="F28" s="31" t="s">
        <v>35</v>
      </c>
    </row>
    <row r="29" spans="1:10" ht="16.5" customHeight="1">
      <c r="A29" s="23" t="s">
        <v>2</v>
      </c>
      <c r="B29" s="12">
        <v>132</v>
      </c>
      <c r="C29" s="12">
        <v>17</v>
      </c>
      <c r="D29" s="12">
        <v>13</v>
      </c>
      <c r="E29" s="12">
        <v>16</v>
      </c>
      <c r="F29" s="12">
        <v>15</v>
      </c>
      <c r="G29" s="11"/>
      <c r="H29" s="17"/>
      <c r="J29" s="17"/>
    </row>
    <row r="30" spans="1:10" ht="16.5" customHeight="1">
      <c r="A30" s="42" t="s">
        <v>3</v>
      </c>
      <c r="B30" s="12">
        <v>178</v>
      </c>
      <c r="C30" s="12">
        <v>8</v>
      </c>
      <c r="D30" s="12">
        <v>8</v>
      </c>
      <c r="E30" s="12">
        <v>13</v>
      </c>
      <c r="F30" s="12">
        <v>7</v>
      </c>
      <c r="G30" s="11"/>
      <c r="H30" s="17"/>
      <c r="J30" s="17"/>
    </row>
    <row r="31" spans="1:8" ht="16.5" customHeight="1">
      <c r="A31" s="41" t="s">
        <v>1</v>
      </c>
      <c r="B31" s="43">
        <f>SUM(B29:B30)</f>
        <v>310</v>
      </c>
      <c r="C31" s="43">
        <f>SUM(C29:C30)</f>
        <v>25</v>
      </c>
      <c r="D31" s="43">
        <f>SUM(D29:D30)</f>
        <v>21</v>
      </c>
      <c r="E31" s="43">
        <f>SUM(E29:E30)</f>
        <v>29</v>
      </c>
      <c r="F31" s="43">
        <f>SUM(F29:F30)</f>
        <v>22</v>
      </c>
      <c r="H31" s="52"/>
    </row>
    <row r="32" spans="1:6" ht="24.75" customHeight="1">
      <c r="A32" s="6"/>
      <c r="B32" s="67"/>
      <c r="C32" s="12"/>
      <c r="D32" s="12"/>
      <c r="E32" s="30"/>
      <c r="F32" s="12"/>
    </row>
    <row r="33" spans="1:8" ht="12.75">
      <c r="A33" s="87" t="s">
        <v>36</v>
      </c>
      <c r="B33" s="88"/>
      <c r="C33" s="88"/>
      <c r="D33" s="88"/>
      <c r="E33" s="88"/>
      <c r="F33" s="88"/>
      <c r="G33" s="88"/>
      <c r="H33" s="88"/>
    </row>
  </sheetData>
  <sheetProtection/>
  <mergeCells count="8">
    <mergeCell ref="A33:H33"/>
    <mergeCell ref="A1:J1"/>
    <mergeCell ref="A3:F3"/>
    <mergeCell ref="A9:H9"/>
    <mergeCell ref="A13:K13"/>
    <mergeCell ref="A15:F15"/>
    <mergeCell ref="A25:J25"/>
    <mergeCell ref="A27:F2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1.7109375" style="0" customWidth="1"/>
    <col min="3" max="3" width="4.28125" style="0" customWidth="1"/>
    <col min="5" max="5" width="4.00390625" style="0" customWidth="1"/>
  </cols>
  <sheetData>
    <row r="1" spans="1:9" ht="27.75" customHeight="1">
      <c r="A1" s="89" t="s">
        <v>79</v>
      </c>
      <c r="B1" s="89"/>
      <c r="C1" s="89"/>
      <c r="D1" s="89"/>
      <c r="E1" s="89"/>
      <c r="F1" s="74"/>
      <c r="G1" s="74"/>
      <c r="H1" s="74"/>
      <c r="I1" s="74"/>
    </row>
    <row r="2" spans="1:9" ht="7.5" customHeight="1">
      <c r="A2" s="13"/>
      <c r="B2" s="13"/>
      <c r="C2" s="13"/>
      <c r="D2" s="13"/>
      <c r="E2" s="13"/>
      <c r="F2" s="21"/>
      <c r="G2" s="21"/>
      <c r="H2" s="21"/>
      <c r="I2" s="21"/>
    </row>
    <row r="3" spans="1:7" ht="24.75" customHeight="1">
      <c r="A3" s="91" t="s">
        <v>80</v>
      </c>
      <c r="B3" s="92"/>
      <c r="C3" s="92"/>
      <c r="D3" s="92"/>
      <c r="E3" s="92"/>
      <c r="F3" s="92"/>
      <c r="G3" s="92"/>
    </row>
    <row r="4" spans="1:6" ht="18" customHeight="1">
      <c r="A4" s="37" t="s">
        <v>46</v>
      </c>
      <c r="B4" s="27" t="s">
        <v>2</v>
      </c>
      <c r="C4" s="31"/>
      <c r="D4" s="27" t="s">
        <v>3</v>
      </c>
      <c r="E4" s="33"/>
      <c r="F4" s="31" t="s">
        <v>1</v>
      </c>
    </row>
    <row r="5" spans="1:6" ht="16.5" customHeight="1">
      <c r="A5" s="9" t="s">
        <v>47</v>
      </c>
      <c r="B5" s="59">
        <v>2</v>
      </c>
      <c r="C5" s="58"/>
      <c r="D5" s="59">
        <v>1</v>
      </c>
      <c r="F5" s="61">
        <f>SUM(B5+D5)</f>
        <v>3</v>
      </c>
    </row>
    <row r="6" spans="1:6" ht="16.5" customHeight="1">
      <c r="A6" s="9" t="s">
        <v>52</v>
      </c>
      <c r="B6" s="59">
        <v>9</v>
      </c>
      <c r="C6" s="58"/>
      <c r="D6" s="59">
        <v>4</v>
      </c>
      <c r="F6" s="61">
        <f aca="true" t="shared" si="0" ref="F6:F25">SUM(B6+D6)</f>
        <v>13</v>
      </c>
    </row>
    <row r="7" spans="1:6" ht="16.5" customHeight="1">
      <c r="A7" s="9" t="s">
        <v>53</v>
      </c>
      <c r="B7" s="59">
        <v>7</v>
      </c>
      <c r="C7" s="58"/>
      <c r="D7" s="59">
        <v>4</v>
      </c>
      <c r="F7" s="61">
        <f t="shared" si="0"/>
        <v>11</v>
      </c>
    </row>
    <row r="8" spans="1:6" ht="16.5" customHeight="1">
      <c r="A8" s="9" t="s">
        <v>54</v>
      </c>
      <c r="B8" s="59">
        <v>8</v>
      </c>
      <c r="C8" s="58"/>
      <c r="D8" s="59">
        <v>9</v>
      </c>
      <c r="F8" s="61">
        <f t="shared" si="0"/>
        <v>17</v>
      </c>
    </row>
    <row r="9" spans="1:6" ht="16.5" customHeight="1">
      <c r="A9" s="9" t="s">
        <v>55</v>
      </c>
      <c r="B9" s="59">
        <v>5</v>
      </c>
      <c r="C9" s="58"/>
      <c r="D9" s="59">
        <v>2</v>
      </c>
      <c r="F9" s="61">
        <f t="shared" si="0"/>
        <v>7</v>
      </c>
    </row>
    <row r="10" spans="1:6" ht="16.5" customHeight="1">
      <c r="A10" s="9" t="s">
        <v>56</v>
      </c>
      <c r="B10" s="59">
        <v>5</v>
      </c>
      <c r="C10" s="58"/>
      <c r="D10" s="59">
        <v>9</v>
      </c>
      <c r="F10" s="61">
        <f t="shared" si="0"/>
        <v>14</v>
      </c>
    </row>
    <row r="11" spans="1:6" ht="16.5" customHeight="1">
      <c r="A11" s="9" t="s">
        <v>48</v>
      </c>
      <c r="B11" s="59">
        <v>3</v>
      </c>
      <c r="C11" s="58"/>
      <c r="D11" s="59">
        <v>7</v>
      </c>
      <c r="F11" s="61">
        <f t="shared" si="0"/>
        <v>10</v>
      </c>
    </row>
    <row r="12" spans="1:6" ht="16.5" customHeight="1">
      <c r="A12" s="9" t="s">
        <v>57</v>
      </c>
      <c r="B12" s="59">
        <v>7</v>
      </c>
      <c r="C12" s="58"/>
      <c r="D12" s="59">
        <v>3</v>
      </c>
      <c r="F12" s="61">
        <f t="shared" si="0"/>
        <v>10</v>
      </c>
    </row>
    <row r="13" spans="1:6" ht="16.5" customHeight="1">
      <c r="A13" s="9" t="s">
        <v>58</v>
      </c>
      <c r="B13" s="59">
        <v>9</v>
      </c>
      <c r="C13" s="58"/>
      <c r="D13" s="59">
        <v>6</v>
      </c>
      <c r="F13" s="61">
        <f t="shared" si="0"/>
        <v>15</v>
      </c>
    </row>
    <row r="14" spans="1:6" ht="16.5" customHeight="1">
      <c r="A14" s="9" t="s">
        <v>49</v>
      </c>
      <c r="B14" s="59">
        <v>36</v>
      </c>
      <c r="C14" s="58"/>
      <c r="D14" s="59">
        <v>31</v>
      </c>
      <c r="F14" s="61">
        <f t="shared" si="0"/>
        <v>67</v>
      </c>
    </row>
    <row r="15" spans="1:6" ht="16.5" customHeight="1">
      <c r="A15" s="9" t="s">
        <v>59</v>
      </c>
      <c r="B15" s="59">
        <v>25</v>
      </c>
      <c r="C15" s="58"/>
      <c r="D15" s="59">
        <v>38</v>
      </c>
      <c r="F15" s="61">
        <f t="shared" si="0"/>
        <v>63</v>
      </c>
    </row>
    <row r="16" spans="1:6" ht="16.5" customHeight="1">
      <c r="A16" s="9" t="s">
        <v>60</v>
      </c>
      <c r="B16" s="59">
        <v>2</v>
      </c>
      <c r="C16" s="58"/>
      <c r="D16" s="59">
        <v>7</v>
      </c>
      <c r="F16" s="61">
        <f t="shared" si="0"/>
        <v>9</v>
      </c>
    </row>
    <row r="17" spans="1:6" ht="16.5" customHeight="1">
      <c r="A17" s="9" t="s">
        <v>50</v>
      </c>
      <c r="B17" s="59">
        <v>6</v>
      </c>
      <c r="C17" s="58"/>
      <c r="D17" s="59">
        <v>16</v>
      </c>
      <c r="F17" s="61">
        <f t="shared" si="0"/>
        <v>22</v>
      </c>
    </row>
    <row r="18" spans="1:6" ht="16.5" customHeight="1">
      <c r="A18" s="9" t="s">
        <v>61</v>
      </c>
      <c r="B18" s="59">
        <v>4</v>
      </c>
      <c r="C18" s="58"/>
      <c r="D18" s="59">
        <v>3</v>
      </c>
      <c r="F18" s="61">
        <f t="shared" si="0"/>
        <v>7</v>
      </c>
    </row>
    <row r="19" spans="1:6" ht="16.5" customHeight="1">
      <c r="A19" s="9" t="s">
        <v>62</v>
      </c>
      <c r="B19" s="59">
        <v>11</v>
      </c>
      <c r="C19" s="58"/>
      <c r="D19" s="59">
        <v>7</v>
      </c>
      <c r="F19" s="61">
        <f t="shared" si="0"/>
        <v>18</v>
      </c>
    </row>
    <row r="20" spans="1:6" ht="16.5" customHeight="1">
      <c r="A20" s="9" t="s">
        <v>63</v>
      </c>
      <c r="B20" s="59">
        <v>9</v>
      </c>
      <c r="C20" s="58"/>
      <c r="D20" s="59">
        <v>14</v>
      </c>
      <c r="F20" s="61">
        <f t="shared" si="0"/>
        <v>23</v>
      </c>
    </row>
    <row r="21" spans="1:6" ht="16.5" customHeight="1">
      <c r="A21" s="9" t="s">
        <v>64</v>
      </c>
      <c r="B21" s="59">
        <v>2</v>
      </c>
      <c r="C21" s="58"/>
      <c r="D21" s="59">
        <v>8</v>
      </c>
      <c r="F21" s="61">
        <f t="shared" si="0"/>
        <v>10</v>
      </c>
    </row>
    <row r="22" spans="1:6" ht="16.5" customHeight="1">
      <c r="A22" s="9" t="s">
        <v>65</v>
      </c>
      <c r="B22" s="59">
        <v>32</v>
      </c>
      <c r="C22" s="58"/>
      <c r="D22" s="59">
        <v>33</v>
      </c>
      <c r="F22" s="61">
        <f t="shared" si="0"/>
        <v>65</v>
      </c>
    </row>
    <row r="23" spans="1:7" ht="16.5" customHeight="1">
      <c r="A23" s="9" t="s">
        <v>51</v>
      </c>
      <c r="B23" s="59">
        <v>5</v>
      </c>
      <c r="C23" s="12"/>
      <c r="D23" s="59">
        <v>3</v>
      </c>
      <c r="F23" s="61">
        <f t="shared" si="0"/>
        <v>8</v>
      </c>
      <c r="G23" s="17"/>
    </row>
    <row r="24" spans="1:7" ht="16.5" customHeight="1">
      <c r="A24" s="9" t="s">
        <v>66</v>
      </c>
      <c r="B24" s="59">
        <v>6</v>
      </c>
      <c r="C24" s="12"/>
      <c r="D24" s="59">
        <v>6</v>
      </c>
      <c r="F24" s="61">
        <f t="shared" si="0"/>
        <v>12</v>
      </c>
      <c r="G24" s="17"/>
    </row>
    <row r="25" spans="1:7" ht="16.5" customHeight="1">
      <c r="A25" s="41" t="s">
        <v>1</v>
      </c>
      <c r="B25" s="43">
        <f>SUM(B5:B24)</f>
        <v>193</v>
      </c>
      <c r="C25" s="43"/>
      <c r="D25" s="60">
        <f>SUM(D5:D24)</f>
        <v>211</v>
      </c>
      <c r="E25" s="8"/>
      <c r="F25" s="62">
        <f t="shared" si="0"/>
        <v>404</v>
      </c>
      <c r="G25" s="52"/>
    </row>
    <row r="26" spans="1:5" ht="24" customHeight="1">
      <c r="A26" s="6"/>
      <c r="B26" s="12"/>
      <c r="C26" s="12"/>
      <c r="D26" s="30"/>
      <c r="E26" s="12"/>
    </row>
    <row r="27" spans="1:6" ht="25.5" customHeight="1">
      <c r="A27" s="87" t="s">
        <v>78</v>
      </c>
      <c r="B27" s="88"/>
      <c r="C27" s="88"/>
      <c r="D27" s="88"/>
      <c r="E27" s="88"/>
      <c r="F27" s="88"/>
    </row>
  </sheetData>
  <sheetProtection/>
  <mergeCells count="3">
    <mergeCell ref="A1:I1"/>
    <mergeCell ref="A27:F27"/>
    <mergeCell ref="A3:G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Fraenell</cp:lastModifiedBy>
  <cp:lastPrinted>2007-04-05T13:35:06Z</cp:lastPrinted>
  <dcterms:created xsi:type="dcterms:W3CDTF">2001-11-06T14:03:14Z</dcterms:created>
  <dcterms:modified xsi:type="dcterms:W3CDTF">2016-05-12T08:24:47Z</dcterms:modified>
  <cp:category/>
  <cp:version/>
  <cp:contentType/>
  <cp:contentStatus/>
</cp:coreProperties>
</file>